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2-23/"/>
    </mc:Choice>
  </mc:AlternateContent>
  <xr:revisionPtr revIDLastSave="67" documentId="8_{ADA361CC-EFD5-40B7-9554-8A5EBB01B017}" xr6:coauthVersionLast="47" xr6:coauthVersionMax="47" xr10:uidLastSave="{B5209A92-B44A-48A2-B786-2A1B48A9F813}"/>
  <bookViews>
    <workbookView xWindow="-120" yWindow="-120" windowWidth="29040" windowHeight="15840" tabRatio="590" xr2:uid="{00000000-000D-0000-FFFF-FFFF00000000}"/>
  </bookViews>
  <sheets>
    <sheet name="Payment Disclosure" sheetId="16" r:id="rId1"/>
    <sheet name="Dec 2020" sheetId="11" state="hidden" r:id="rId2"/>
    <sheet name="Nov 2020" sheetId="10" state="hidden" r:id="rId3"/>
    <sheet name="Oct 2020" sheetId="9" state="hidden" r:id="rId4"/>
    <sheet name="Sept 2020" sheetId="8" state="hidden" r:id="rId5"/>
    <sheet name="Aug 2020" sheetId="7" state="hidden" r:id="rId6"/>
  </sheets>
  <definedNames>
    <definedName name="_xlnm._FilterDatabase" localSheetId="5" hidden="1">'Aug 2020'!$A$1:$L$1</definedName>
    <definedName name="_xlnm._FilterDatabase" localSheetId="1" hidden="1">'Dec 2020'!$A$1:$DYK$62</definedName>
    <definedName name="_xlnm._FilterDatabase" localSheetId="2" hidden="1">'Nov 2020'!$A$1:$AX$77</definedName>
    <definedName name="_xlnm._FilterDatabase" localSheetId="3" hidden="1">'Oct 2020'!$A$1:$K$111</definedName>
    <definedName name="_xlnm._FilterDatabase" localSheetId="4" hidden="1">'Sept 2020'!$A$1:$K$52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16" l="1"/>
  <c r="AC17" i="16"/>
  <c r="Q93" i="9" l="1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H104" i="9"/>
  <c r="I104" i="9"/>
  <c r="J104" i="9"/>
  <c r="M104" i="9"/>
  <c r="N104" i="9" s="1"/>
  <c r="T104" i="9" s="1"/>
  <c r="P104" i="9"/>
  <c r="H105" i="9"/>
  <c r="I105" i="9"/>
  <c r="J105" i="9"/>
  <c r="M105" i="9"/>
  <c r="N105" i="9" s="1"/>
  <c r="P105" i="9"/>
  <c r="H106" i="9"/>
  <c r="I106" i="9"/>
  <c r="J106" i="9"/>
  <c r="M106" i="9"/>
  <c r="N106" i="9" s="1"/>
  <c r="T106" i="9" s="1"/>
  <c r="P106" i="9"/>
  <c r="H107" i="9"/>
  <c r="I107" i="9"/>
  <c r="J107" i="9"/>
  <c r="M107" i="9"/>
  <c r="N107" i="9" s="1"/>
  <c r="R107" i="9" s="1"/>
  <c r="P107" i="9"/>
  <c r="H108" i="9"/>
  <c r="I108" i="9"/>
  <c r="J108" i="9"/>
  <c r="M108" i="9"/>
  <c r="N108" i="9" s="1"/>
  <c r="T108" i="9" s="1"/>
  <c r="P108" i="9"/>
  <c r="H109" i="9"/>
  <c r="I109" i="9"/>
  <c r="J109" i="9"/>
  <c r="M109" i="9"/>
  <c r="N109" i="9" s="1"/>
  <c r="P109" i="9"/>
  <c r="H110" i="9"/>
  <c r="I110" i="9"/>
  <c r="J110" i="9"/>
  <c r="M110" i="9"/>
  <c r="N110" i="9" s="1"/>
  <c r="T110" i="9" s="1"/>
  <c r="P110" i="9"/>
  <c r="H93" i="9"/>
  <c r="I93" i="9"/>
  <c r="J93" i="9"/>
  <c r="M93" i="9"/>
  <c r="N93" i="9" s="1"/>
  <c r="U93" i="9" s="1"/>
  <c r="P93" i="9"/>
  <c r="H94" i="9"/>
  <c r="I94" i="9"/>
  <c r="J94" i="9"/>
  <c r="M94" i="9"/>
  <c r="N94" i="9" s="1"/>
  <c r="P94" i="9"/>
  <c r="H95" i="9"/>
  <c r="I95" i="9"/>
  <c r="J95" i="9"/>
  <c r="M95" i="9"/>
  <c r="N95" i="9" s="1"/>
  <c r="U95" i="9" s="1"/>
  <c r="P95" i="9"/>
  <c r="H96" i="9"/>
  <c r="I96" i="9"/>
  <c r="J96" i="9"/>
  <c r="M96" i="9"/>
  <c r="N96" i="9" s="1"/>
  <c r="S96" i="9" s="1"/>
  <c r="P96" i="9"/>
  <c r="H97" i="9"/>
  <c r="I97" i="9"/>
  <c r="J97" i="9"/>
  <c r="M97" i="9"/>
  <c r="N97" i="9" s="1"/>
  <c r="U97" i="9" s="1"/>
  <c r="P97" i="9"/>
  <c r="H98" i="9"/>
  <c r="I98" i="9"/>
  <c r="J98" i="9"/>
  <c r="M98" i="9"/>
  <c r="N98" i="9" s="1"/>
  <c r="S98" i="9" s="1"/>
  <c r="P98" i="9"/>
  <c r="H99" i="9"/>
  <c r="I99" i="9"/>
  <c r="J99" i="9"/>
  <c r="M99" i="9"/>
  <c r="N99" i="9" s="1"/>
  <c r="U99" i="9" s="1"/>
  <c r="P99" i="9"/>
  <c r="H100" i="9"/>
  <c r="I100" i="9"/>
  <c r="J100" i="9"/>
  <c r="M100" i="9"/>
  <c r="N100" i="9" s="1"/>
  <c r="S100" i="9" s="1"/>
  <c r="P100" i="9"/>
  <c r="H101" i="9"/>
  <c r="I101" i="9"/>
  <c r="J101" i="9"/>
  <c r="M101" i="9"/>
  <c r="N101" i="9" s="1"/>
  <c r="R101" i="9" s="1"/>
  <c r="P101" i="9"/>
  <c r="H102" i="9"/>
  <c r="I102" i="9"/>
  <c r="J102" i="9"/>
  <c r="M102" i="9"/>
  <c r="N102" i="9" s="1"/>
  <c r="P102" i="9"/>
  <c r="H103" i="9"/>
  <c r="I103" i="9"/>
  <c r="J103" i="9"/>
  <c r="M103" i="9"/>
  <c r="N103" i="9" s="1"/>
  <c r="R103" i="9" s="1"/>
  <c r="P103" i="9"/>
  <c r="W110" i="9" l="1"/>
  <c r="R106" i="9"/>
  <c r="T102" i="9"/>
  <c r="S102" i="9"/>
  <c r="S110" i="9"/>
  <c r="Z106" i="9"/>
  <c r="W106" i="9"/>
  <c r="V98" i="9"/>
  <c r="R98" i="9"/>
  <c r="U107" i="9"/>
  <c r="V106" i="9"/>
  <c r="Y101" i="9"/>
  <c r="S104" i="9"/>
  <c r="Y107" i="9"/>
  <c r="S106" i="9"/>
  <c r="W104" i="9"/>
  <c r="W102" i="9"/>
  <c r="U101" i="9"/>
  <c r="Z98" i="9"/>
  <c r="S94" i="9"/>
  <c r="W94" i="9"/>
  <c r="T94" i="9"/>
  <c r="X94" i="9"/>
  <c r="U94" i="9"/>
  <c r="Y94" i="9"/>
  <c r="R94" i="9"/>
  <c r="V94" i="9"/>
  <c r="Z94" i="9"/>
  <c r="R109" i="9"/>
  <c r="V109" i="9"/>
  <c r="Z109" i="9"/>
  <c r="S109" i="9"/>
  <c r="W109" i="9"/>
  <c r="T109" i="9"/>
  <c r="X109" i="9"/>
  <c r="U109" i="9"/>
  <c r="Y109" i="9"/>
  <c r="R105" i="9"/>
  <c r="V105" i="9"/>
  <c r="Z105" i="9"/>
  <c r="S105" i="9"/>
  <c r="W105" i="9"/>
  <c r="T105" i="9"/>
  <c r="X105" i="9"/>
  <c r="U105" i="9"/>
  <c r="Y105" i="9"/>
  <c r="T93" i="9"/>
  <c r="W108" i="9"/>
  <c r="S108" i="9"/>
  <c r="Y103" i="9"/>
  <c r="Z110" i="9"/>
  <c r="V110" i="9"/>
  <c r="R110" i="9"/>
  <c r="Z108" i="9"/>
  <c r="V108" i="9"/>
  <c r="R108" i="9"/>
  <c r="X107" i="9"/>
  <c r="T107" i="9"/>
  <c r="Z104" i="9"/>
  <c r="V104" i="9"/>
  <c r="R104" i="9"/>
  <c r="X103" i="9"/>
  <c r="T103" i="9"/>
  <c r="Z102" i="9"/>
  <c r="V102" i="9"/>
  <c r="R102" i="9"/>
  <c r="X101" i="9"/>
  <c r="T101" i="9"/>
  <c r="Z100" i="9"/>
  <c r="V100" i="9"/>
  <c r="R100" i="9"/>
  <c r="X99" i="9"/>
  <c r="T99" i="9"/>
  <c r="X97" i="9"/>
  <c r="T97" i="9"/>
  <c r="Z96" i="9"/>
  <c r="V96" i="9"/>
  <c r="R96" i="9"/>
  <c r="X95" i="9"/>
  <c r="T95" i="9"/>
  <c r="X93" i="9"/>
  <c r="Y110" i="9"/>
  <c r="U110" i="9"/>
  <c r="Y108" i="9"/>
  <c r="U108" i="9"/>
  <c r="W107" i="9"/>
  <c r="S107" i="9"/>
  <c r="Y106" i="9"/>
  <c r="U106" i="9"/>
  <c r="Y104" i="9"/>
  <c r="U104" i="9"/>
  <c r="W103" i="9"/>
  <c r="S103" i="9"/>
  <c r="Y102" i="9"/>
  <c r="U102" i="9"/>
  <c r="W101" i="9"/>
  <c r="S101" i="9"/>
  <c r="Y100" i="9"/>
  <c r="U100" i="9"/>
  <c r="W99" i="9"/>
  <c r="S99" i="9"/>
  <c r="Y98" i="9"/>
  <c r="U98" i="9"/>
  <c r="W97" i="9"/>
  <c r="S97" i="9"/>
  <c r="Y96" i="9"/>
  <c r="U96" i="9"/>
  <c r="W95" i="9"/>
  <c r="S95" i="9"/>
  <c r="W93" i="9"/>
  <c r="S93" i="9"/>
  <c r="U103" i="9"/>
  <c r="X110" i="9"/>
  <c r="X108" i="9"/>
  <c r="Z107" i="9"/>
  <c r="V107" i="9"/>
  <c r="X106" i="9"/>
  <c r="X104" i="9"/>
  <c r="Z103" i="9"/>
  <c r="V103" i="9"/>
  <c r="X102" i="9"/>
  <c r="Z101" i="9"/>
  <c r="V101" i="9"/>
  <c r="X100" i="9"/>
  <c r="T100" i="9"/>
  <c r="Z99" i="9"/>
  <c r="V99" i="9"/>
  <c r="R99" i="9"/>
  <c r="X98" i="9"/>
  <c r="T98" i="9"/>
  <c r="Z97" i="9"/>
  <c r="V97" i="9"/>
  <c r="R97" i="9"/>
  <c r="X96" i="9"/>
  <c r="T96" i="9"/>
  <c r="Z95" i="9"/>
  <c r="V95" i="9"/>
  <c r="R95" i="9"/>
  <c r="Z93" i="9"/>
  <c r="V93" i="9"/>
  <c r="R93" i="9"/>
  <c r="W100" i="9"/>
  <c r="Y99" i="9"/>
  <c r="W98" i="9"/>
  <c r="Y97" i="9"/>
  <c r="W96" i="9"/>
  <c r="Y95" i="9"/>
  <c r="Y93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H67" i="7" l="1"/>
  <c r="I67" i="7"/>
  <c r="J67" i="7"/>
  <c r="M67" i="7"/>
  <c r="N67" i="7" s="1"/>
  <c r="V67" i="7" s="1"/>
  <c r="P67" i="7"/>
  <c r="Q67" i="7"/>
  <c r="H68" i="7"/>
  <c r="I68" i="7"/>
  <c r="J68" i="7"/>
  <c r="M68" i="7"/>
  <c r="N68" i="7" s="1"/>
  <c r="V68" i="7" s="1"/>
  <c r="P68" i="7"/>
  <c r="Q68" i="7"/>
  <c r="H69" i="7"/>
  <c r="I69" i="7"/>
  <c r="J69" i="7"/>
  <c r="M69" i="7"/>
  <c r="N69" i="7" s="1"/>
  <c r="U69" i="7" s="1"/>
  <c r="P69" i="7"/>
  <c r="Q69" i="7"/>
  <c r="H70" i="7"/>
  <c r="I70" i="7"/>
  <c r="J70" i="7"/>
  <c r="M70" i="7"/>
  <c r="N70" i="7" s="1"/>
  <c r="U70" i="7" s="1"/>
  <c r="P70" i="7"/>
  <c r="Q70" i="7"/>
  <c r="H71" i="7"/>
  <c r="I71" i="7"/>
  <c r="J71" i="7"/>
  <c r="M71" i="7"/>
  <c r="N71" i="7" s="1"/>
  <c r="V71" i="7" s="1"/>
  <c r="P71" i="7"/>
  <c r="Q71" i="7"/>
  <c r="U71" i="7"/>
  <c r="H72" i="7"/>
  <c r="I72" i="7"/>
  <c r="J72" i="7"/>
  <c r="M72" i="7"/>
  <c r="N72" i="7" s="1"/>
  <c r="V72" i="7" s="1"/>
  <c r="P72" i="7"/>
  <c r="Q72" i="7"/>
  <c r="H73" i="7"/>
  <c r="I73" i="7"/>
  <c r="J73" i="7"/>
  <c r="M73" i="7"/>
  <c r="N73" i="7" s="1"/>
  <c r="V73" i="7" s="1"/>
  <c r="P73" i="7"/>
  <c r="Q73" i="7"/>
  <c r="H74" i="7"/>
  <c r="I74" i="7"/>
  <c r="J74" i="7"/>
  <c r="M74" i="7"/>
  <c r="N74" i="7" s="1"/>
  <c r="Y74" i="7" s="1"/>
  <c r="P74" i="7"/>
  <c r="Q74" i="7"/>
  <c r="H75" i="7"/>
  <c r="I75" i="7"/>
  <c r="J75" i="7"/>
  <c r="M75" i="7"/>
  <c r="N75" i="7" s="1"/>
  <c r="R75" i="7" s="1"/>
  <c r="P75" i="7"/>
  <c r="Q75" i="7"/>
  <c r="Y75" i="7"/>
  <c r="H76" i="7"/>
  <c r="I76" i="7"/>
  <c r="J76" i="7"/>
  <c r="M76" i="7"/>
  <c r="N76" i="7" s="1"/>
  <c r="V76" i="7" s="1"/>
  <c r="P76" i="7"/>
  <c r="Q76" i="7"/>
  <c r="H77" i="7"/>
  <c r="I77" i="7"/>
  <c r="J77" i="7"/>
  <c r="M77" i="7"/>
  <c r="N77" i="7" s="1"/>
  <c r="V77" i="7" s="1"/>
  <c r="P77" i="7"/>
  <c r="Q77" i="7"/>
  <c r="H78" i="7"/>
  <c r="I78" i="7"/>
  <c r="J78" i="7"/>
  <c r="M78" i="7"/>
  <c r="N78" i="7" s="1"/>
  <c r="Y78" i="7" s="1"/>
  <c r="P78" i="7"/>
  <c r="Q78" i="7"/>
  <c r="H79" i="7"/>
  <c r="I79" i="7"/>
  <c r="J79" i="7"/>
  <c r="M79" i="7"/>
  <c r="N79" i="7" s="1"/>
  <c r="Y79" i="7" s="1"/>
  <c r="P79" i="7"/>
  <c r="Q79" i="7"/>
  <c r="H80" i="7"/>
  <c r="I80" i="7"/>
  <c r="J80" i="7"/>
  <c r="M80" i="7"/>
  <c r="N80" i="7" s="1"/>
  <c r="V80" i="7" s="1"/>
  <c r="P80" i="7"/>
  <c r="Q80" i="7"/>
  <c r="H81" i="7"/>
  <c r="I81" i="7"/>
  <c r="J81" i="7"/>
  <c r="M81" i="7"/>
  <c r="N81" i="7" s="1"/>
  <c r="U81" i="7" s="1"/>
  <c r="P81" i="7"/>
  <c r="Q81" i="7"/>
  <c r="H82" i="7"/>
  <c r="I82" i="7"/>
  <c r="J82" i="7"/>
  <c r="M82" i="7"/>
  <c r="N82" i="7" s="1"/>
  <c r="Y82" i="7" s="1"/>
  <c r="P82" i="7"/>
  <c r="Q82" i="7"/>
  <c r="H83" i="7"/>
  <c r="I83" i="7"/>
  <c r="J83" i="7"/>
  <c r="M83" i="7"/>
  <c r="N83" i="7" s="1"/>
  <c r="V83" i="7" s="1"/>
  <c r="P83" i="7"/>
  <c r="Q83" i="7"/>
  <c r="H84" i="7"/>
  <c r="I84" i="7"/>
  <c r="J84" i="7"/>
  <c r="M84" i="7"/>
  <c r="N84" i="7" s="1"/>
  <c r="V84" i="7" s="1"/>
  <c r="P84" i="7"/>
  <c r="Q84" i="7"/>
  <c r="H85" i="7"/>
  <c r="I85" i="7"/>
  <c r="J85" i="7"/>
  <c r="M85" i="7"/>
  <c r="N85" i="7" s="1"/>
  <c r="U85" i="7" s="1"/>
  <c r="P85" i="7"/>
  <c r="Q85" i="7"/>
  <c r="V85" i="7"/>
  <c r="H86" i="7"/>
  <c r="I86" i="7"/>
  <c r="J86" i="7"/>
  <c r="M86" i="7"/>
  <c r="N86" i="7" s="1"/>
  <c r="U86" i="7" s="1"/>
  <c r="P86" i="7"/>
  <c r="Q86" i="7"/>
  <c r="H87" i="7"/>
  <c r="I87" i="7"/>
  <c r="J87" i="7"/>
  <c r="M87" i="7"/>
  <c r="N87" i="7" s="1"/>
  <c r="R87" i="7" s="1"/>
  <c r="P87" i="7"/>
  <c r="Q87" i="7"/>
  <c r="H88" i="7"/>
  <c r="I88" i="7"/>
  <c r="J88" i="7"/>
  <c r="M88" i="7"/>
  <c r="N88" i="7" s="1"/>
  <c r="P88" i="7"/>
  <c r="Q88" i="7"/>
  <c r="H89" i="7"/>
  <c r="I89" i="7"/>
  <c r="J89" i="7"/>
  <c r="M89" i="7"/>
  <c r="N89" i="7" s="1"/>
  <c r="U89" i="7" s="1"/>
  <c r="P89" i="7"/>
  <c r="Q89" i="7"/>
  <c r="V81" i="7" l="1"/>
  <c r="U79" i="7"/>
  <c r="Y87" i="7"/>
  <c r="V89" i="7"/>
  <c r="U87" i="7"/>
  <c r="V82" i="7"/>
  <c r="V79" i="7"/>
  <c r="Z71" i="7"/>
  <c r="R71" i="7"/>
  <c r="Y71" i="7"/>
  <c r="R79" i="7"/>
  <c r="V86" i="7"/>
  <c r="U82" i="7"/>
  <c r="V69" i="7"/>
  <c r="U76" i="7"/>
  <c r="U75" i="7"/>
  <c r="V74" i="7"/>
  <c r="Y86" i="7"/>
  <c r="Z79" i="7"/>
  <c r="U74" i="7"/>
  <c r="U73" i="7"/>
  <c r="V70" i="7"/>
  <c r="V78" i="7"/>
  <c r="U68" i="7"/>
  <c r="U83" i="7"/>
  <c r="V87" i="7"/>
  <c r="Z83" i="7"/>
  <c r="R83" i="7"/>
  <c r="U80" i="7"/>
  <c r="U78" i="7"/>
  <c r="U77" i="7"/>
  <c r="V75" i="7"/>
  <c r="Y70" i="7"/>
  <c r="Y83" i="7"/>
  <c r="Z87" i="7"/>
  <c r="Z75" i="7"/>
  <c r="U72" i="7"/>
  <c r="S88" i="7"/>
  <c r="W88" i="7"/>
  <c r="T88" i="7"/>
  <c r="X88" i="7"/>
  <c r="U84" i="7"/>
  <c r="S89" i="7"/>
  <c r="W89" i="7"/>
  <c r="T89" i="7"/>
  <c r="X89" i="7"/>
  <c r="Z88" i="7"/>
  <c r="R88" i="7"/>
  <c r="S85" i="7"/>
  <c r="W85" i="7"/>
  <c r="T85" i="7"/>
  <c r="X85" i="7"/>
  <c r="Z84" i="7"/>
  <c r="R84" i="7"/>
  <c r="S81" i="7"/>
  <c r="W81" i="7"/>
  <c r="T81" i="7"/>
  <c r="X81" i="7"/>
  <c r="Z80" i="7"/>
  <c r="R80" i="7"/>
  <c r="S77" i="7"/>
  <c r="W77" i="7"/>
  <c r="T77" i="7"/>
  <c r="X77" i="7"/>
  <c r="Z76" i="7"/>
  <c r="R76" i="7"/>
  <c r="S73" i="7"/>
  <c r="W73" i="7"/>
  <c r="T73" i="7"/>
  <c r="X73" i="7"/>
  <c r="Z72" i="7"/>
  <c r="R72" i="7"/>
  <c r="S69" i="7"/>
  <c r="W69" i="7"/>
  <c r="T69" i="7"/>
  <c r="X69" i="7"/>
  <c r="Z68" i="7"/>
  <c r="R68" i="7"/>
  <c r="S67" i="7"/>
  <c r="W67" i="7"/>
  <c r="T67" i="7"/>
  <c r="X67" i="7"/>
  <c r="U67" i="7"/>
  <c r="Y67" i="7"/>
  <c r="Z89" i="7"/>
  <c r="R89" i="7"/>
  <c r="Y88" i="7"/>
  <c r="S86" i="7"/>
  <c r="W86" i="7"/>
  <c r="T86" i="7"/>
  <c r="X86" i="7"/>
  <c r="Z85" i="7"/>
  <c r="R85" i="7"/>
  <c r="Y84" i="7"/>
  <c r="S82" i="7"/>
  <c r="W82" i="7"/>
  <c r="T82" i="7"/>
  <c r="X82" i="7"/>
  <c r="Z81" i="7"/>
  <c r="R81" i="7"/>
  <c r="Y80" i="7"/>
  <c r="S78" i="7"/>
  <c r="W78" i="7"/>
  <c r="T78" i="7"/>
  <c r="X78" i="7"/>
  <c r="Z77" i="7"/>
  <c r="R77" i="7"/>
  <c r="Y76" i="7"/>
  <c r="S74" i="7"/>
  <c r="W74" i="7"/>
  <c r="T74" i="7"/>
  <c r="X74" i="7"/>
  <c r="Z73" i="7"/>
  <c r="R73" i="7"/>
  <c r="Y72" i="7"/>
  <c r="S70" i="7"/>
  <c r="W70" i="7"/>
  <c r="T70" i="7"/>
  <c r="X70" i="7"/>
  <c r="Z69" i="7"/>
  <c r="R69" i="7"/>
  <c r="Y68" i="7"/>
  <c r="R67" i="7"/>
  <c r="Y89" i="7"/>
  <c r="V88" i="7"/>
  <c r="S87" i="7"/>
  <c r="W87" i="7"/>
  <c r="T87" i="7"/>
  <c r="X87" i="7"/>
  <c r="Z86" i="7"/>
  <c r="R86" i="7"/>
  <c r="Y85" i="7"/>
  <c r="S83" i="7"/>
  <c r="W83" i="7"/>
  <c r="T83" i="7"/>
  <c r="X83" i="7"/>
  <c r="Z82" i="7"/>
  <c r="R82" i="7"/>
  <c r="Y81" i="7"/>
  <c r="S79" i="7"/>
  <c r="W79" i="7"/>
  <c r="T79" i="7"/>
  <c r="X79" i="7"/>
  <c r="Z78" i="7"/>
  <c r="R78" i="7"/>
  <c r="Y77" i="7"/>
  <c r="S75" i="7"/>
  <c r="W75" i="7"/>
  <c r="T75" i="7"/>
  <c r="X75" i="7"/>
  <c r="Z74" i="7"/>
  <c r="R74" i="7"/>
  <c r="Y73" i="7"/>
  <c r="S71" i="7"/>
  <c r="W71" i="7"/>
  <c r="T71" i="7"/>
  <c r="X71" i="7"/>
  <c r="Z70" i="7"/>
  <c r="R70" i="7"/>
  <c r="Y69" i="7"/>
  <c r="U88" i="7"/>
  <c r="S84" i="7"/>
  <c r="W84" i="7"/>
  <c r="T84" i="7"/>
  <c r="X84" i="7"/>
  <c r="S80" i="7"/>
  <c r="W80" i="7"/>
  <c r="T80" i="7"/>
  <c r="X80" i="7"/>
  <c r="S76" i="7"/>
  <c r="W76" i="7"/>
  <c r="T76" i="7"/>
  <c r="X76" i="7"/>
  <c r="S72" i="7"/>
  <c r="W72" i="7"/>
  <c r="T72" i="7"/>
  <c r="X72" i="7"/>
  <c r="S68" i="7"/>
  <c r="W68" i="7"/>
  <c r="T68" i="7"/>
  <c r="X68" i="7"/>
  <c r="Z67" i="7"/>
  <c r="T16" i="16" l="1"/>
  <c r="U16" i="16" l="1"/>
  <c r="T15" i="16" l="1"/>
  <c r="E67" i="11"/>
  <c r="E65" i="11"/>
  <c r="M3" i="11"/>
  <c r="N3" i="11"/>
  <c r="R3" i="11" s="1"/>
  <c r="P3" i="11"/>
  <c r="Q3" i="11"/>
  <c r="M4" i="11"/>
  <c r="N4" i="11" s="1"/>
  <c r="T4" i="11" s="1"/>
  <c r="P4" i="11"/>
  <c r="Q4" i="11"/>
  <c r="M5" i="11"/>
  <c r="N5" i="11" s="1"/>
  <c r="P5" i="11"/>
  <c r="Q5" i="11"/>
  <c r="M6" i="11"/>
  <c r="N6" i="11" s="1"/>
  <c r="P6" i="11"/>
  <c r="Q6" i="11"/>
  <c r="M7" i="11"/>
  <c r="N7" i="11" s="1"/>
  <c r="P7" i="11"/>
  <c r="Q7" i="11"/>
  <c r="M8" i="11"/>
  <c r="N8" i="11" s="1"/>
  <c r="P8" i="11"/>
  <c r="Q8" i="11"/>
  <c r="M9" i="11"/>
  <c r="N9" i="11"/>
  <c r="V9" i="11" s="1"/>
  <c r="P9" i="11"/>
  <c r="Q9" i="11"/>
  <c r="M10" i="11"/>
  <c r="N10" i="11" s="1"/>
  <c r="V10" i="11" s="1"/>
  <c r="P10" i="11"/>
  <c r="Q10" i="11"/>
  <c r="M11" i="11"/>
  <c r="N11" i="11" s="1"/>
  <c r="P11" i="11"/>
  <c r="Q11" i="11"/>
  <c r="M12" i="11"/>
  <c r="N12" i="11" s="1"/>
  <c r="P12" i="11"/>
  <c r="Q12" i="11"/>
  <c r="M13" i="11"/>
  <c r="N13" i="11" s="1"/>
  <c r="W13" i="11" s="1"/>
  <c r="P13" i="11"/>
  <c r="Q13" i="11"/>
  <c r="M14" i="11"/>
  <c r="N14" i="11" s="1"/>
  <c r="U14" i="11" s="1"/>
  <c r="P14" i="11"/>
  <c r="Q14" i="11"/>
  <c r="M15" i="11"/>
  <c r="N15" i="11" s="1"/>
  <c r="P15" i="11"/>
  <c r="Q15" i="11"/>
  <c r="M16" i="11"/>
  <c r="N16" i="11" s="1"/>
  <c r="P16" i="11"/>
  <c r="Q16" i="11"/>
  <c r="M17" i="11"/>
  <c r="N17" i="11" s="1"/>
  <c r="Z17" i="11" s="1"/>
  <c r="P17" i="11"/>
  <c r="Q17" i="11"/>
  <c r="M18" i="11"/>
  <c r="N18" i="11" s="1"/>
  <c r="Y18" i="11" s="1"/>
  <c r="P18" i="11"/>
  <c r="Q18" i="11"/>
  <c r="U18" i="11"/>
  <c r="M19" i="11"/>
  <c r="N19" i="11" s="1"/>
  <c r="P19" i="11"/>
  <c r="Q19" i="11"/>
  <c r="M20" i="11"/>
  <c r="N20" i="11" s="1"/>
  <c r="S20" i="11" s="1"/>
  <c r="P20" i="11"/>
  <c r="Q20" i="11"/>
  <c r="M21" i="11"/>
  <c r="N21" i="11" s="1"/>
  <c r="S21" i="11" s="1"/>
  <c r="P21" i="11"/>
  <c r="Q21" i="11"/>
  <c r="M22" i="11"/>
  <c r="N22" i="11" s="1"/>
  <c r="Z22" i="11" s="1"/>
  <c r="P22" i="11"/>
  <c r="Q22" i="11"/>
  <c r="M23" i="11"/>
  <c r="N23" i="11" s="1"/>
  <c r="P23" i="11"/>
  <c r="Q23" i="11"/>
  <c r="M24" i="11"/>
  <c r="N24" i="11" s="1"/>
  <c r="X24" i="11" s="1"/>
  <c r="P24" i="11"/>
  <c r="Q24" i="11"/>
  <c r="M25" i="11"/>
  <c r="N25" i="11" s="1"/>
  <c r="P25" i="11"/>
  <c r="Q25" i="11"/>
  <c r="M26" i="11"/>
  <c r="N26" i="11" s="1"/>
  <c r="X26" i="11" s="1"/>
  <c r="P26" i="11"/>
  <c r="Q26" i="11"/>
  <c r="M27" i="11"/>
  <c r="N27" i="11" s="1"/>
  <c r="P27" i="11"/>
  <c r="Q27" i="11"/>
  <c r="M28" i="11"/>
  <c r="N28" i="11" s="1"/>
  <c r="W28" i="11" s="1"/>
  <c r="P28" i="11"/>
  <c r="Q28" i="11"/>
  <c r="M29" i="11"/>
  <c r="N29" i="11" s="1"/>
  <c r="P29" i="11"/>
  <c r="Q29" i="11"/>
  <c r="M30" i="11"/>
  <c r="N30" i="11" s="1"/>
  <c r="V30" i="11" s="1"/>
  <c r="P30" i="11"/>
  <c r="Q30" i="11"/>
  <c r="M31" i="11"/>
  <c r="N31" i="11" s="1"/>
  <c r="P31" i="11"/>
  <c r="Q31" i="11"/>
  <c r="M32" i="11"/>
  <c r="N32" i="11" s="1"/>
  <c r="P32" i="11"/>
  <c r="Q32" i="11"/>
  <c r="M33" i="11"/>
  <c r="N33" i="11" s="1"/>
  <c r="P33" i="11"/>
  <c r="Q33" i="11"/>
  <c r="M34" i="11"/>
  <c r="N34" i="11" s="1"/>
  <c r="X34" i="11" s="1"/>
  <c r="P34" i="11"/>
  <c r="Q34" i="11"/>
  <c r="M35" i="11"/>
  <c r="N35" i="11" s="1"/>
  <c r="Y35" i="11" s="1"/>
  <c r="P35" i="11"/>
  <c r="Q35" i="11"/>
  <c r="M36" i="11"/>
  <c r="N36" i="11" s="1"/>
  <c r="V36" i="11" s="1"/>
  <c r="P36" i="11"/>
  <c r="Q36" i="11"/>
  <c r="M37" i="11"/>
  <c r="N37" i="11" s="1"/>
  <c r="V37" i="11" s="1"/>
  <c r="P37" i="11"/>
  <c r="Q37" i="11"/>
  <c r="M38" i="11"/>
  <c r="N38" i="11" s="1"/>
  <c r="R38" i="11" s="1"/>
  <c r="P38" i="11"/>
  <c r="Q38" i="11"/>
  <c r="M39" i="11"/>
  <c r="N39" i="11" s="1"/>
  <c r="P39" i="11"/>
  <c r="Q39" i="11"/>
  <c r="M40" i="11"/>
  <c r="N40" i="11" s="1"/>
  <c r="P40" i="11"/>
  <c r="Q40" i="11"/>
  <c r="M41" i="11"/>
  <c r="N41" i="11" s="1"/>
  <c r="S41" i="11" s="1"/>
  <c r="P41" i="11"/>
  <c r="Q41" i="11"/>
  <c r="M42" i="11"/>
  <c r="N42" i="11" s="1"/>
  <c r="Y42" i="11" s="1"/>
  <c r="P42" i="11"/>
  <c r="Q42" i="11"/>
  <c r="M43" i="11"/>
  <c r="N43" i="11" s="1"/>
  <c r="P43" i="11"/>
  <c r="Q43" i="11"/>
  <c r="M44" i="11"/>
  <c r="N44" i="11" s="1"/>
  <c r="P44" i="11"/>
  <c r="Q44" i="11"/>
  <c r="M45" i="11"/>
  <c r="N45" i="11" s="1"/>
  <c r="Z45" i="11" s="1"/>
  <c r="P45" i="11"/>
  <c r="Q45" i="11"/>
  <c r="M46" i="11"/>
  <c r="N46" i="11" s="1"/>
  <c r="V46" i="11" s="1"/>
  <c r="P46" i="11"/>
  <c r="Q46" i="11"/>
  <c r="M47" i="11"/>
  <c r="N47" i="11" s="1"/>
  <c r="P47" i="11"/>
  <c r="Q47" i="11"/>
  <c r="M48" i="11"/>
  <c r="N48" i="11" s="1"/>
  <c r="P48" i="11"/>
  <c r="Q48" i="11"/>
  <c r="M49" i="11"/>
  <c r="N49" i="11" s="1"/>
  <c r="P49" i="11"/>
  <c r="Q49" i="11"/>
  <c r="M50" i="11"/>
  <c r="N50" i="11" s="1"/>
  <c r="Z50" i="11" s="1"/>
  <c r="P50" i="11"/>
  <c r="Q50" i="11"/>
  <c r="M51" i="11"/>
  <c r="N51" i="11" s="1"/>
  <c r="P51" i="11"/>
  <c r="Q51" i="11"/>
  <c r="M52" i="11"/>
  <c r="N52" i="11" s="1"/>
  <c r="P52" i="11"/>
  <c r="Q52" i="11"/>
  <c r="M53" i="11"/>
  <c r="N53" i="11" s="1"/>
  <c r="P53" i="11"/>
  <c r="Q53" i="11"/>
  <c r="M54" i="11"/>
  <c r="N54" i="11" s="1"/>
  <c r="V54" i="11" s="1"/>
  <c r="P54" i="11"/>
  <c r="Q54" i="11"/>
  <c r="M55" i="11"/>
  <c r="N55" i="11" s="1"/>
  <c r="Y55" i="11" s="1"/>
  <c r="P55" i="11"/>
  <c r="Q55" i="11"/>
  <c r="M56" i="11"/>
  <c r="N56" i="11" s="1"/>
  <c r="P56" i="11"/>
  <c r="Q56" i="11"/>
  <c r="M57" i="11"/>
  <c r="N57" i="11" s="1"/>
  <c r="R57" i="11" s="1"/>
  <c r="P57" i="11"/>
  <c r="Q57" i="11"/>
  <c r="M58" i="11"/>
  <c r="N58" i="11" s="1"/>
  <c r="Z58" i="11" s="1"/>
  <c r="P58" i="11"/>
  <c r="Q58" i="11"/>
  <c r="M59" i="11"/>
  <c r="N59" i="11" s="1"/>
  <c r="P59" i="11"/>
  <c r="Q59" i="11"/>
  <c r="M60" i="11"/>
  <c r="N60" i="11" s="1"/>
  <c r="S60" i="11" s="1"/>
  <c r="P60" i="11"/>
  <c r="Q60" i="11"/>
  <c r="M61" i="11"/>
  <c r="N61" i="11" s="1"/>
  <c r="P61" i="11"/>
  <c r="Q61" i="11"/>
  <c r="M62" i="11"/>
  <c r="N62" i="11" s="1"/>
  <c r="V62" i="11" s="1"/>
  <c r="P62" i="11"/>
  <c r="Q6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Q2" i="11"/>
  <c r="P2" i="11"/>
  <c r="M2" i="11"/>
  <c r="N2" i="11" s="1"/>
  <c r="J2" i="11"/>
  <c r="I2" i="11"/>
  <c r="H2" i="11"/>
  <c r="U15" i="16" l="1"/>
  <c r="Z18" i="11"/>
  <c r="V18" i="11"/>
  <c r="R18" i="11"/>
  <c r="U46" i="11"/>
  <c r="U30" i="11"/>
  <c r="R28" i="11"/>
  <c r="Y30" i="11"/>
  <c r="V28" i="11"/>
  <c r="Y46" i="11"/>
  <c r="Y34" i="11"/>
  <c r="R19" i="11"/>
  <c r="W19" i="11"/>
  <c r="V14" i="11"/>
  <c r="T34" i="11"/>
  <c r="W57" i="11"/>
  <c r="U3" i="11"/>
  <c r="W59" i="11"/>
  <c r="U59" i="11"/>
  <c r="Y59" i="11"/>
  <c r="R11" i="11"/>
  <c r="U11" i="11"/>
  <c r="W11" i="11"/>
  <c r="Y11" i="11"/>
  <c r="T11" i="11"/>
  <c r="Y25" i="11"/>
  <c r="U25" i="11"/>
  <c r="T12" i="11"/>
  <c r="W12" i="11"/>
  <c r="U22" i="11"/>
  <c r="Y19" i="11"/>
  <c r="Y14" i="11"/>
  <c r="T3" i="11"/>
  <c r="I67" i="11"/>
  <c r="V42" i="11"/>
  <c r="T19" i="11"/>
  <c r="V13" i="11"/>
  <c r="Y3" i="11"/>
  <c r="Z2" i="11"/>
  <c r="N65" i="11"/>
  <c r="U61" i="11"/>
  <c r="Z61" i="11"/>
  <c r="W51" i="11"/>
  <c r="Y51" i="11"/>
  <c r="U51" i="11"/>
  <c r="T51" i="11"/>
  <c r="R47" i="11"/>
  <c r="S47" i="11"/>
  <c r="X47" i="11"/>
  <c r="T47" i="11"/>
  <c r="Y47" i="11"/>
  <c r="W47" i="11"/>
  <c r="U47" i="11"/>
  <c r="R39" i="11"/>
  <c r="S39" i="11"/>
  <c r="X39" i="11"/>
  <c r="T39" i="11"/>
  <c r="Y39" i="11"/>
  <c r="W39" i="11"/>
  <c r="U39" i="11"/>
  <c r="V33" i="11"/>
  <c r="Y33" i="11"/>
  <c r="Z33" i="11"/>
  <c r="U33" i="11"/>
  <c r="S33" i="11"/>
  <c r="R23" i="11"/>
  <c r="U23" i="11"/>
  <c r="W23" i="11"/>
  <c r="S23" i="11"/>
  <c r="X23" i="11"/>
  <c r="T23" i="11"/>
  <c r="Y23" i="11"/>
  <c r="R15" i="11"/>
  <c r="S15" i="11"/>
  <c r="X15" i="11"/>
  <c r="T15" i="11"/>
  <c r="Y15" i="11"/>
  <c r="U15" i="11"/>
  <c r="W15" i="11"/>
  <c r="H65" i="11"/>
  <c r="S56" i="11"/>
  <c r="Z56" i="11"/>
  <c r="T56" i="11"/>
  <c r="V56" i="11"/>
  <c r="X56" i="11"/>
  <c r="X52" i="11"/>
  <c r="S52" i="11"/>
  <c r="X40" i="11"/>
  <c r="T40" i="11"/>
  <c r="W40" i="11"/>
  <c r="W16" i="11"/>
  <c r="S16" i="11"/>
  <c r="X16" i="11"/>
  <c r="T16" i="11"/>
  <c r="R7" i="11"/>
  <c r="U7" i="11"/>
  <c r="W7" i="11"/>
  <c r="S7" i="11"/>
  <c r="X7" i="11"/>
  <c r="T7" i="11"/>
  <c r="Y7" i="11"/>
  <c r="U53" i="11"/>
  <c r="Z53" i="11"/>
  <c r="R43" i="11"/>
  <c r="U43" i="11"/>
  <c r="W43" i="11"/>
  <c r="S43" i="11"/>
  <c r="T43" i="11"/>
  <c r="Y43" i="11"/>
  <c r="X43" i="11"/>
  <c r="S31" i="11"/>
  <c r="X31" i="11"/>
  <c r="T31" i="11"/>
  <c r="Y31" i="11"/>
  <c r="U31" i="11"/>
  <c r="W31" i="11"/>
  <c r="T27" i="11"/>
  <c r="Y27" i="11"/>
  <c r="T8" i="11"/>
  <c r="W8" i="11"/>
  <c r="J67" i="11"/>
  <c r="J65" i="11"/>
  <c r="S44" i="11"/>
  <c r="W44" i="11"/>
  <c r="T44" i="11"/>
  <c r="X44" i="11"/>
  <c r="X32" i="11"/>
  <c r="Z32" i="11"/>
  <c r="S32" i="11"/>
  <c r="T32" i="11"/>
  <c r="S5" i="11"/>
  <c r="Z5" i="11"/>
  <c r="T54" i="11"/>
  <c r="Z62" i="11"/>
  <c r="U62" i="11"/>
  <c r="X60" i="11"/>
  <c r="T59" i="11"/>
  <c r="Z54" i="11"/>
  <c r="U54" i="11"/>
  <c r="Z46" i="11"/>
  <c r="R46" i="11"/>
  <c r="U42" i="11"/>
  <c r="W41" i="11"/>
  <c r="V38" i="11"/>
  <c r="Z30" i="11"/>
  <c r="T30" i="11"/>
  <c r="V25" i="11"/>
  <c r="R22" i="11"/>
  <c r="X19" i="11"/>
  <c r="S19" i="11"/>
  <c r="S13" i="11"/>
  <c r="X3" i="11"/>
  <c r="S3" i="11"/>
  <c r="I65" i="11"/>
  <c r="X12" i="11"/>
  <c r="X11" i="11"/>
  <c r="S11" i="11"/>
  <c r="W3" i="11"/>
  <c r="T62" i="11"/>
  <c r="Y54" i="11"/>
  <c r="V41" i="11"/>
  <c r="T20" i="11"/>
  <c r="W17" i="11"/>
  <c r="X62" i="11"/>
  <c r="R62" i="11"/>
  <c r="U58" i="11"/>
  <c r="X54" i="11"/>
  <c r="R54" i="11"/>
  <c r="U35" i="11"/>
  <c r="Z25" i="11"/>
  <c r="S25" i="11"/>
  <c r="U19" i="11"/>
  <c r="R17" i="11"/>
  <c r="H67" i="11"/>
  <c r="Y62" i="11"/>
  <c r="T49" i="11"/>
  <c r="X49" i="11"/>
  <c r="U49" i="11"/>
  <c r="Y49" i="11"/>
  <c r="V49" i="11"/>
  <c r="R49" i="11"/>
  <c r="Z49" i="11"/>
  <c r="W49" i="11"/>
  <c r="U48" i="11"/>
  <c r="Y48" i="11"/>
  <c r="R48" i="11"/>
  <c r="V48" i="11"/>
  <c r="Z48" i="11"/>
  <c r="W48" i="11"/>
  <c r="S48" i="11"/>
  <c r="X48" i="11"/>
  <c r="T45" i="11"/>
  <c r="X45" i="11"/>
  <c r="U45" i="11"/>
  <c r="Y45" i="11"/>
  <c r="S45" i="11"/>
  <c r="V45" i="11"/>
  <c r="W45" i="11"/>
  <c r="T29" i="11"/>
  <c r="X29" i="11"/>
  <c r="U29" i="11"/>
  <c r="Z29" i="11"/>
  <c r="V29" i="11"/>
  <c r="W29" i="11"/>
  <c r="R29" i="11"/>
  <c r="Y29" i="11"/>
  <c r="S6" i="11"/>
  <c r="W6" i="11"/>
  <c r="T6" i="11"/>
  <c r="X6" i="11"/>
  <c r="V6" i="11"/>
  <c r="Y6" i="11"/>
  <c r="Z6" i="11"/>
  <c r="R6" i="11"/>
  <c r="U60" i="11"/>
  <c r="Y60" i="11"/>
  <c r="T60" i="11"/>
  <c r="Z60" i="11"/>
  <c r="V60" i="11"/>
  <c r="R60" i="11"/>
  <c r="W60" i="11"/>
  <c r="U4" i="11"/>
  <c r="Y4" i="11"/>
  <c r="R4" i="11"/>
  <c r="V4" i="11"/>
  <c r="Z4" i="11"/>
  <c r="W4" i="11"/>
  <c r="X4" i="11"/>
  <c r="S4" i="11"/>
  <c r="R55" i="11"/>
  <c r="V55" i="11"/>
  <c r="Z55" i="11"/>
  <c r="U55" i="11"/>
  <c r="S55" i="11"/>
  <c r="X55" i="11"/>
  <c r="W55" i="11"/>
  <c r="S50" i="11"/>
  <c r="W50" i="11"/>
  <c r="T50" i="11"/>
  <c r="V50" i="11"/>
  <c r="R50" i="11"/>
  <c r="X50" i="11"/>
  <c r="Y50" i="11"/>
  <c r="S10" i="11"/>
  <c r="W10" i="11"/>
  <c r="T10" i="11"/>
  <c r="X10" i="11"/>
  <c r="Y10" i="11"/>
  <c r="R10" i="11"/>
  <c r="Z10" i="11"/>
  <c r="U10" i="11"/>
  <c r="T55" i="11"/>
  <c r="U50" i="11"/>
  <c r="S49" i="11"/>
  <c r="T57" i="11"/>
  <c r="X57" i="11"/>
  <c r="S57" i="11"/>
  <c r="Y57" i="11"/>
  <c r="U57" i="11"/>
  <c r="Z57" i="11"/>
  <c r="V57" i="11"/>
  <c r="U52" i="11"/>
  <c r="Y52" i="11"/>
  <c r="T52" i="11"/>
  <c r="Z52" i="11"/>
  <c r="W52" i="11"/>
  <c r="V52" i="11"/>
  <c r="R52" i="11"/>
  <c r="T48" i="11"/>
  <c r="R45" i="11"/>
  <c r="U36" i="11"/>
  <c r="Y36" i="11"/>
  <c r="S36" i="11"/>
  <c r="X36" i="11"/>
  <c r="T36" i="11"/>
  <c r="Z36" i="11"/>
  <c r="W36" i="11"/>
  <c r="R36" i="11"/>
  <c r="S29" i="11"/>
  <c r="T21" i="11"/>
  <c r="X21" i="11"/>
  <c r="U21" i="11"/>
  <c r="Y21" i="11"/>
  <c r="V21" i="11"/>
  <c r="W21" i="11"/>
  <c r="Z21" i="11"/>
  <c r="R21" i="11"/>
  <c r="U6" i="11"/>
  <c r="T61" i="11"/>
  <c r="X61" i="11"/>
  <c r="S58" i="11"/>
  <c r="W58" i="11"/>
  <c r="T53" i="11"/>
  <c r="X53" i="11"/>
  <c r="U38" i="11"/>
  <c r="T37" i="11"/>
  <c r="X37" i="11"/>
  <c r="U37" i="11"/>
  <c r="Y37" i="11"/>
  <c r="U27" i="11"/>
  <c r="S26" i="11"/>
  <c r="W26" i="11"/>
  <c r="U26" i="11"/>
  <c r="Z26" i="11"/>
  <c r="V26" i="11"/>
  <c r="U24" i="11"/>
  <c r="Y24" i="11"/>
  <c r="V24" i="11"/>
  <c r="R24" i="11"/>
  <c r="W24" i="11"/>
  <c r="T9" i="11"/>
  <c r="X9" i="11"/>
  <c r="U9" i="11"/>
  <c r="Y9" i="11"/>
  <c r="W9" i="11"/>
  <c r="R9" i="11"/>
  <c r="Z9" i="11"/>
  <c r="W61" i="11"/>
  <c r="R61" i="11"/>
  <c r="R59" i="11"/>
  <c r="V59" i="11"/>
  <c r="Z59" i="11"/>
  <c r="X58" i="11"/>
  <c r="R58" i="11"/>
  <c r="U56" i="11"/>
  <c r="Y56" i="11"/>
  <c r="W53" i="11"/>
  <c r="R53" i="11"/>
  <c r="R51" i="11"/>
  <c r="V51" i="11"/>
  <c r="Z51" i="11"/>
  <c r="S42" i="11"/>
  <c r="W42" i="11"/>
  <c r="T42" i="11"/>
  <c r="X42" i="11"/>
  <c r="T41" i="11"/>
  <c r="X41" i="11"/>
  <c r="U41" i="11"/>
  <c r="Y41" i="11"/>
  <c r="U40" i="11"/>
  <c r="Y40" i="11"/>
  <c r="R40" i="11"/>
  <c r="V40" i="11"/>
  <c r="Z40" i="11"/>
  <c r="Z38" i="11"/>
  <c r="Z37" i="11"/>
  <c r="R37" i="11"/>
  <c r="R35" i="11"/>
  <c r="V35" i="11"/>
  <c r="Z35" i="11"/>
  <c r="W35" i="11"/>
  <c r="S35" i="11"/>
  <c r="X35" i="11"/>
  <c r="S34" i="11"/>
  <c r="W34" i="11"/>
  <c r="U34" i="11"/>
  <c r="Z34" i="11"/>
  <c r="V34" i="11"/>
  <c r="U32" i="11"/>
  <c r="Y32" i="11"/>
  <c r="V32" i="11"/>
  <c r="R32" i="11"/>
  <c r="W32" i="11"/>
  <c r="R26" i="11"/>
  <c r="S24" i="11"/>
  <c r="S22" i="11"/>
  <c r="W22" i="11"/>
  <c r="T22" i="11"/>
  <c r="X22" i="11"/>
  <c r="V22" i="11"/>
  <c r="Y22" i="11"/>
  <c r="U20" i="11"/>
  <c r="Y20" i="11"/>
  <c r="R20" i="11"/>
  <c r="V20" i="11"/>
  <c r="Z20" i="11"/>
  <c r="W20" i="11"/>
  <c r="X20" i="11"/>
  <c r="S9" i="11"/>
  <c r="T5" i="11"/>
  <c r="X5" i="11"/>
  <c r="U5" i="11"/>
  <c r="Y5" i="11"/>
  <c r="V5" i="11"/>
  <c r="W5" i="11"/>
  <c r="Y61" i="11"/>
  <c r="S61" i="11"/>
  <c r="Y58" i="11"/>
  <c r="T58" i="11"/>
  <c r="Y53" i="11"/>
  <c r="S53" i="11"/>
  <c r="S38" i="11"/>
  <c r="W38" i="11"/>
  <c r="T38" i="11"/>
  <c r="X38" i="11"/>
  <c r="S37" i="11"/>
  <c r="R27" i="11"/>
  <c r="V27" i="11"/>
  <c r="Z27" i="11"/>
  <c r="W27" i="11"/>
  <c r="S27" i="11"/>
  <c r="X27" i="11"/>
  <c r="T26" i="11"/>
  <c r="T24" i="11"/>
  <c r="S62" i="11"/>
  <c r="W62" i="11"/>
  <c r="V61" i="11"/>
  <c r="X59" i="11"/>
  <c r="S59" i="11"/>
  <c r="V58" i="11"/>
  <c r="W56" i="11"/>
  <c r="R56" i="11"/>
  <c r="S54" i="11"/>
  <c r="W54" i="11"/>
  <c r="V53" i="11"/>
  <c r="X51" i="11"/>
  <c r="S51" i="11"/>
  <c r="S46" i="11"/>
  <c r="W46" i="11"/>
  <c r="T46" i="11"/>
  <c r="X46" i="11"/>
  <c r="U44" i="11"/>
  <c r="Y44" i="11"/>
  <c r="R44" i="11"/>
  <c r="V44" i="11"/>
  <c r="Z44" i="11"/>
  <c r="Z42" i="11"/>
  <c r="R42" i="11"/>
  <c r="Z41" i="11"/>
  <c r="R41" i="11"/>
  <c r="S40" i="11"/>
  <c r="Y38" i="11"/>
  <c r="W37" i="11"/>
  <c r="T35" i="11"/>
  <c r="R34" i="11"/>
  <c r="U28" i="11"/>
  <c r="Y28" i="11"/>
  <c r="S28" i="11"/>
  <c r="X28" i="11"/>
  <c r="T28" i="11"/>
  <c r="Z28" i="11"/>
  <c r="Y26" i="11"/>
  <c r="Z24" i="11"/>
  <c r="T17" i="11"/>
  <c r="X17" i="11"/>
  <c r="U17" i="11"/>
  <c r="Y17" i="11"/>
  <c r="S17" i="11"/>
  <c r="V17" i="11"/>
  <c r="U8" i="11"/>
  <c r="Y8" i="11"/>
  <c r="R8" i="11"/>
  <c r="V8" i="11"/>
  <c r="Z8" i="11"/>
  <c r="X8" i="11"/>
  <c r="S8" i="11"/>
  <c r="R5" i="11"/>
  <c r="T33" i="11"/>
  <c r="X33" i="11"/>
  <c r="S30" i="11"/>
  <c r="W30" i="11"/>
  <c r="T25" i="11"/>
  <c r="X25" i="11"/>
  <c r="S14" i="11"/>
  <c r="W14" i="11"/>
  <c r="T14" i="11"/>
  <c r="X14" i="11"/>
  <c r="T13" i="11"/>
  <c r="X13" i="11"/>
  <c r="U13" i="11"/>
  <c r="Y13" i="11"/>
  <c r="U12" i="11"/>
  <c r="Y12" i="11"/>
  <c r="R12" i="11"/>
  <c r="V12" i="11"/>
  <c r="Z12" i="11"/>
  <c r="Z47" i="11"/>
  <c r="V47" i="11"/>
  <c r="Z43" i="11"/>
  <c r="V43" i="11"/>
  <c r="Z39" i="11"/>
  <c r="V39" i="11"/>
  <c r="W33" i="11"/>
  <c r="R33" i="11"/>
  <c r="R31" i="11"/>
  <c r="V31" i="11"/>
  <c r="Z31" i="11"/>
  <c r="X30" i="11"/>
  <c r="R30" i="11"/>
  <c r="W25" i="11"/>
  <c r="R25" i="11"/>
  <c r="S18" i="11"/>
  <c r="W18" i="11"/>
  <c r="T18" i="11"/>
  <c r="X18" i="11"/>
  <c r="U16" i="11"/>
  <c r="Y16" i="11"/>
  <c r="R16" i="11"/>
  <c r="V16" i="11"/>
  <c r="Z16" i="11"/>
  <c r="Z14" i="11"/>
  <c r="R14" i="11"/>
  <c r="Z13" i="11"/>
  <c r="R13" i="11"/>
  <c r="S12" i="11"/>
  <c r="Z23" i="11"/>
  <c r="V23" i="11"/>
  <c r="Z19" i="11"/>
  <c r="V19" i="11"/>
  <c r="Z15" i="11"/>
  <c r="V15" i="11"/>
  <c r="Z11" i="11"/>
  <c r="V11" i="11"/>
  <c r="Z7" i="11"/>
  <c r="V7" i="11"/>
  <c r="Z3" i="11"/>
  <c r="V3" i="11"/>
  <c r="S2" i="11"/>
  <c r="W2" i="11"/>
  <c r="U2" i="11"/>
  <c r="Y2" i="11"/>
  <c r="T2" i="11"/>
  <c r="X2" i="11"/>
  <c r="R2" i="11"/>
  <c r="V2" i="11"/>
  <c r="E78" i="10"/>
  <c r="T14" i="16" l="1"/>
  <c r="U14" i="16"/>
  <c r="N67" i="11"/>
  <c r="W65" i="11"/>
  <c r="W67" i="11"/>
  <c r="T65" i="11"/>
  <c r="T67" i="11"/>
  <c r="S65" i="11"/>
  <c r="S67" i="11"/>
  <c r="X65" i="11"/>
  <c r="X67" i="11"/>
  <c r="V65" i="11"/>
  <c r="V67" i="11"/>
  <c r="Y65" i="11"/>
  <c r="Y67" i="11"/>
  <c r="R67" i="11"/>
  <c r="R65" i="11"/>
  <c r="U13" i="16" s="1"/>
  <c r="U65" i="11"/>
  <c r="U67" i="11"/>
  <c r="Z65" i="11"/>
  <c r="Z67" i="11"/>
  <c r="E54" i="8"/>
  <c r="E80" i="10"/>
  <c r="Q77" i="10"/>
  <c r="P77" i="10"/>
  <c r="M77" i="10"/>
  <c r="N77" i="10" s="1"/>
  <c r="T77" i="10" s="1"/>
  <c r="J77" i="10"/>
  <c r="I77" i="10"/>
  <c r="H77" i="10"/>
  <c r="Q76" i="10"/>
  <c r="P76" i="10"/>
  <c r="M76" i="10"/>
  <c r="N76" i="10" s="1"/>
  <c r="T76" i="10" s="1"/>
  <c r="J76" i="10"/>
  <c r="I76" i="10"/>
  <c r="H76" i="10"/>
  <c r="Q75" i="10"/>
  <c r="P75" i="10"/>
  <c r="M75" i="10"/>
  <c r="N75" i="10" s="1"/>
  <c r="T75" i="10" s="1"/>
  <c r="J75" i="10"/>
  <c r="I75" i="10"/>
  <c r="H75" i="10"/>
  <c r="Q74" i="10"/>
  <c r="P74" i="10"/>
  <c r="M74" i="10"/>
  <c r="N74" i="10" s="1"/>
  <c r="X74" i="10" s="1"/>
  <c r="J74" i="10"/>
  <c r="I74" i="10"/>
  <c r="H74" i="10"/>
  <c r="Q73" i="10"/>
  <c r="P73" i="10"/>
  <c r="M73" i="10"/>
  <c r="N73" i="10" s="1"/>
  <c r="Z73" i="10" s="1"/>
  <c r="J73" i="10"/>
  <c r="I73" i="10"/>
  <c r="H73" i="10"/>
  <c r="Q72" i="10"/>
  <c r="P72" i="10"/>
  <c r="M72" i="10"/>
  <c r="N72" i="10" s="1"/>
  <c r="X72" i="10" s="1"/>
  <c r="J72" i="10"/>
  <c r="I72" i="10"/>
  <c r="H72" i="10"/>
  <c r="Q71" i="10"/>
  <c r="P71" i="10"/>
  <c r="M71" i="10"/>
  <c r="N71" i="10" s="1"/>
  <c r="Z71" i="10" s="1"/>
  <c r="J71" i="10"/>
  <c r="I71" i="10"/>
  <c r="H71" i="10"/>
  <c r="Q70" i="10"/>
  <c r="P70" i="10"/>
  <c r="M70" i="10"/>
  <c r="N70" i="10" s="1"/>
  <c r="V70" i="10" s="1"/>
  <c r="J70" i="10"/>
  <c r="I70" i="10"/>
  <c r="H70" i="10"/>
  <c r="Q69" i="10"/>
  <c r="P69" i="10"/>
  <c r="M69" i="10"/>
  <c r="N69" i="10" s="1"/>
  <c r="Z69" i="10" s="1"/>
  <c r="J69" i="10"/>
  <c r="I69" i="10"/>
  <c r="H69" i="10"/>
  <c r="Q68" i="10"/>
  <c r="P68" i="10"/>
  <c r="M68" i="10"/>
  <c r="N68" i="10" s="1"/>
  <c r="X68" i="10" s="1"/>
  <c r="J68" i="10"/>
  <c r="I68" i="10"/>
  <c r="H68" i="10"/>
  <c r="Q67" i="10"/>
  <c r="P67" i="10"/>
  <c r="M67" i="10"/>
  <c r="N67" i="10" s="1"/>
  <c r="Z67" i="10" s="1"/>
  <c r="J67" i="10"/>
  <c r="I67" i="10"/>
  <c r="H67" i="10"/>
  <c r="Q66" i="10"/>
  <c r="P66" i="10"/>
  <c r="M66" i="10"/>
  <c r="N66" i="10" s="1"/>
  <c r="V66" i="10" s="1"/>
  <c r="J66" i="10"/>
  <c r="I66" i="10"/>
  <c r="H66" i="10"/>
  <c r="Q65" i="10"/>
  <c r="P65" i="10"/>
  <c r="M65" i="10"/>
  <c r="N65" i="10" s="1"/>
  <c r="Z65" i="10" s="1"/>
  <c r="J65" i="10"/>
  <c r="I65" i="10"/>
  <c r="H65" i="10"/>
  <c r="Q64" i="10"/>
  <c r="P64" i="10"/>
  <c r="M64" i="10"/>
  <c r="N64" i="10" s="1"/>
  <c r="X64" i="10" s="1"/>
  <c r="J64" i="10"/>
  <c r="I64" i="10"/>
  <c r="H64" i="10"/>
  <c r="Q63" i="10"/>
  <c r="P63" i="10"/>
  <c r="M63" i="10"/>
  <c r="N63" i="10" s="1"/>
  <c r="Z63" i="10" s="1"/>
  <c r="J63" i="10"/>
  <c r="I63" i="10"/>
  <c r="H63" i="10"/>
  <c r="Q62" i="10"/>
  <c r="P62" i="10"/>
  <c r="M62" i="10"/>
  <c r="N62" i="10" s="1"/>
  <c r="V62" i="10" s="1"/>
  <c r="J62" i="10"/>
  <c r="I62" i="10"/>
  <c r="H62" i="10"/>
  <c r="Q61" i="10"/>
  <c r="P61" i="10"/>
  <c r="M61" i="10"/>
  <c r="N61" i="10" s="1"/>
  <c r="J61" i="10"/>
  <c r="I61" i="10"/>
  <c r="H61" i="10"/>
  <c r="Q60" i="10"/>
  <c r="P60" i="10"/>
  <c r="M60" i="10"/>
  <c r="N60" i="10" s="1"/>
  <c r="J60" i="10"/>
  <c r="I60" i="10"/>
  <c r="H60" i="10"/>
  <c r="Q59" i="10"/>
  <c r="P59" i="10"/>
  <c r="M59" i="10"/>
  <c r="N59" i="10" s="1"/>
  <c r="J59" i="10"/>
  <c r="I59" i="10"/>
  <c r="H59" i="10"/>
  <c r="Q58" i="10"/>
  <c r="P58" i="10"/>
  <c r="M58" i="10"/>
  <c r="N58" i="10" s="1"/>
  <c r="J58" i="10"/>
  <c r="I58" i="10"/>
  <c r="H58" i="10"/>
  <c r="Q57" i="10"/>
  <c r="P57" i="10"/>
  <c r="M57" i="10"/>
  <c r="N57" i="10" s="1"/>
  <c r="J57" i="10"/>
  <c r="I57" i="10"/>
  <c r="H57" i="10"/>
  <c r="Q56" i="10"/>
  <c r="P56" i="10"/>
  <c r="M56" i="10"/>
  <c r="N56" i="10" s="1"/>
  <c r="J56" i="10"/>
  <c r="I56" i="10"/>
  <c r="H56" i="10"/>
  <c r="Q55" i="10"/>
  <c r="P55" i="10"/>
  <c r="M55" i="10"/>
  <c r="N55" i="10" s="1"/>
  <c r="J55" i="10"/>
  <c r="I55" i="10"/>
  <c r="H55" i="10"/>
  <c r="Q54" i="10"/>
  <c r="P54" i="10"/>
  <c r="M54" i="10"/>
  <c r="N54" i="10" s="1"/>
  <c r="J54" i="10"/>
  <c r="I54" i="10"/>
  <c r="H54" i="10"/>
  <c r="Q53" i="10"/>
  <c r="P53" i="10"/>
  <c r="M53" i="10"/>
  <c r="N53" i="10" s="1"/>
  <c r="J53" i="10"/>
  <c r="I53" i="10"/>
  <c r="H53" i="10"/>
  <c r="Q52" i="10"/>
  <c r="P52" i="10"/>
  <c r="M52" i="10"/>
  <c r="N52" i="10" s="1"/>
  <c r="J52" i="10"/>
  <c r="I52" i="10"/>
  <c r="H52" i="10"/>
  <c r="Q51" i="10"/>
  <c r="P51" i="10"/>
  <c r="M51" i="10"/>
  <c r="N51" i="10" s="1"/>
  <c r="J51" i="10"/>
  <c r="I51" i="10"/>
  <c r="H51" i="10"/>
  <c r="Q50" i="10"/>
  <c r="P50" i="10"/>
  <c r="M50" i="10"/>
  <c r="N50" i="10" s="1"/>
  <c r="J50" i="10"/>
  <c r="I50" i="10"/>
  <c r="H50" i="10"/>
  <c r="Q49" i="10"/>
  <c r="P49" i="10"/>
  <c r="M49" i="10"/>
  <c r="N49" i="10" s="1"/>
  <c r="J49" i="10"/>
  <c r="I49" i="10"/>
  <c r="H49" i="10"/>
  <c r="Q48" i="10"/>
  <c r="P48" i="10"/>
  <c r="M48" i="10"/>
  <c r="N48" i="10" s="1"/>
  <c r="J48" i="10"/>
  <c r="I48" i="10"/>
  <c r="H48" i="10"/>
  <c r="Q47" i="10"/>
  <c r="P47" i="10"/>
  <c r="M47" i="10"/>
  <c r="N47" i="10" s="1"/>
  <c r="J47" i="10"/>
  <c r="I47" i="10"/>
  <c r="H47" i="10"/>
  <c r="Q46" i="10"/>
  <c r="P46" i="10"/>
  <c r="M46" i="10"/>
  <c r="N46" i="10" s="1"/>
  <c r="Z46" i="10" s="1"/>
  <c r="J46" i="10"/>
  <c r="I46" i="10"/>
  <c r="H46" i="10"/>
  <c r="Q45" i="10"/>
  <c r="P45" i="10"/>
  <c r="M45" i="10"/>
  <c r="N45" i="10" s="1"/>
  <c r="J45" i="10"/>
  <c r="I45" i="10"/>
  <c r="H45" i="10"/>
  <c r="Q44" i="10"/>
  <c r="P44" i="10"/>
  <c r="M44" i="10"/>
  <c r="N44" i="10" s="1"/>
  <c r="J44" i="10"/>
  <c r="I44" i="10"/>
  <c r="H44" i="10"/>
  <c r="Q43" i="10"/>
  <c r="P43" i="10"/>
  <c r="M43" i="10"/>
  <c r="N43" i="10" s="1"/>
  <c r="Z43" i="10" s="1"/>
  <c r="J43" i="10"/>
  <c r="I43" i="10"/>
  <c r="H43" i="10"/>
  <c r="Q42" i="10"/>
  <c r="P42" i="10"/>
  <c r="M42" i="10"/>
  <c r="N42" i="10" s="1"/>
  <c r="Z42" i="10" s="1"/>
  <c r="J42" i="10"/>
  <c r="I42" i="10"/>
  <c r="H42" i="10"/>
  <c r="Q41" i="10"/>
  <c r="P41" i="10"/>
  <c r="M41" i="10"/>
  <c r="N41" i="10" s="1"/>
  <c r="X41" i="10" s="1"/>
  <c r="J41" i="10"/>
  <c r="I41" i="10"/>
  <c r="H41" i="10"/>
  <c r="Q40" i="10"/>
  <c r="P40" i="10"/>
  <c r="M40" i="10"/>
  <c r="N40" i="10" s="1"/>
  <c r="J40" i="10"/>
  <c r="I40" i="10"/>
  <c r="H40" i="10"/>
  <c r="Q39" i="10"/>
  <c r="P39" i="10"/>
  <c r="M39" i="10"/>
  <c r="N39" i="10" s="1"/>
  <c r="X39" i="10" s="1"/>
  <c r="J39" i="10"/>
  <c r="I39" i="10"/>
  <c r="H39" i="10"/>
  <c r="Q38" i="10"/>
  <c r="P38" i="10"/>
  <c r="M38" i="10"/>
  <c r="N38" i="10" s="1"/>
  <c r="J38" i="10"/>
  <c r="I38" i="10"/>
  <c r="H38" i="10"/>
  <c r="Q37" i="10"/>
  <c r="P37" i="10"/>
  <c r="M37" i="10"/>
  <c r="N37" i="10" s="1"/>
  <c r="X37" i="10" s="1"/>
  <c r="J37" i="10"/>
  <c r="I37" i="10"/>
  <c r="H37" i="10"/>
  <c r="Q36" i="10"/>
  <c r="P36" i="10"/>
  <c r="M36" i="10"/>
  <c r="N36" i="10" s="1"/>
  <c r="J36" i="10"/>
  <c r="I36" i="10"/>
  <c r="H36" i="10"/>
  <c r="Q35" i="10"/>
  <c r="P35" i="10"/>
  <c r="M35" i="10"/>
  <c r="N35" i="10" s="1"/>
  <c r="X35" i="10" s="1"/>
  <c r="J35" i="10"/>
  <c r="I35" i="10"/>
  <c r="H35" i="10"/>
  <c r="Q34" i="10"/>
  <c r="P34" i="10"/>
  <c r="M34" i="10"/>
  <c r="N34" i="10" s="1"/>
  <c r="W34" i="10" s="1"/>
  <c r="J34" i="10"/>
  <c r="I34" i="10"/>
  <c r="H34" i="10"/>
  <c r="Q33" i="10"/>
  <c r="P33" i="10"/>
  <c r="M33" i="10"/>
  <c r="N33" i="10" s="1"/>
  <c r="Y33" i="10" s="1"/>
  <c r="J33" i="10"/>
  <c r="I33" i="10"/>
  <c r="H33" i="10"/>
  <c r="Q32" i="10"/>
  <c r="P32" i="10"/>
  <c r="M32" i="10"/>
  <c r="N32" i="10" s="1"/>
  <c r="Y32" i="10" s="1"/>
  <c r="J32" i="10"/>
  <c r="I32" i="10"/>
  <c r="H32" i="10"/>
  <c r="Q31" i="10"/>
  <c r="P31" i="10"/>
  <c r="M31" i="10"/>
  <c r="N31" i="10" s="1"/>
  <c r="Y31" i="10" s="1"/>
  <c r="J31" i="10"/>
  <c r="I31" i="10"/>
  <c r="H31" i="10"/>
  <c r="Q30" i="10"/>
  <c r="P30" i="10"/>
  <c r="M30" i="10"/>
  <c r="N30" i="10" s="1"/>
  <c r="Y30" i="10" s="1"/>
  <c r="J30" i="10"/>
  <c r="I30" i="10"/>
  <c r="H30" i="10"/>
  <c r="Q29" i="10"/>
  <c r="P29" i="10"/>
  <c r="M29" i="10"/>
  <c r="N29" i="10" s="1"/>
  <c r="Y29" i="10" s="1"/>
  <c r="J29" i="10"/>
  <c r="I29" i="10"/>
  <c r="H29" i="10"/>
  <c r="Q28" i="10"/>
  <c r="P28" i="10"/>
  <c r="M28" i="10"/>
  <c r="N28" i="10" s="1"/>
  <c r="Y28" i="10" s="1"/>
  <c r="J28" i="10"/>
  <c r="I28" i="10"/>
  <c r="H28" i="10"/>
  <c r="Q27" i="10"/>
  <c r="P27" i="10"/>
  <c r="M27" i="10"/>
  <c r="N27" i="10" s="1"/>
  <c r="Y27" i="10" s="1"/>
  <c r="J27" i="10"/>
  <c r="I27" i="10"/>
  <c r="H27" i="10"/>
  <c r="Q26" i="10"/>
  <c r="P26" i="10"/>
  <c r="M26" i="10"/>
  <c r="N26" i="10" s="1"/>
  <c r="Y26" i="10" s="1"/>
  <c r="J26" i="10"/>
  <c r="I26" i="10"/>
  <c r="H26" i="10"/>
  <c r="Q25" i="10"/>
  <c r="P25" i="10"/>
  <c r="M25" i="10"/>
  <c r="N25" i="10" s="1"/>
  <c r="Y25" i="10" s="1"/>
  <c r="J25" i="10"/>
  <c r="I25" i="10"/>
  <c r="H25" i="10"/>
  <c r="Q24" i="10"/>
  <c r="P24" i="10"/>
  <c r="M24" i="10"/>
  <c r="N24" i="10" s="1"/>
  <c r="Y24" i="10" s="1"/>
  <c r="J24" i="10"/>
  <c r="I24" i="10"/>
  <c r="H24" i="10"/>
  <c r="Q23" i="10"/>
  <c r="P23" i="10"/>
  <c r="M23" i="10"/>
  <c r="N23" i="10" s="1"/>
  <c r="Y23" i="10" s="1"/>
  <c r="J23" i="10"/>
  <c r="I23" i="10"/>
  <c r="H23" i="10"/>
  <c r="Q22" i="10"/>
  <c r="P22" i="10"/>
  <c r="M22" i="10"/>
  <c r="N22" i="10" s="1"/>
  <c r="Y22" i="10" s="1"/>
  <c r="J22" i="10"/>
  <c r="I22" i="10"/>
  <c r="H22" i="10"/>
  <c r="Q21" i="10"/>
  <c r="P21" i="10"/>
  <c r="M21" i="10"/>
  <c r="N21" i="10" s="1"/>
  <c r="U21" i="10" s="1"/>
  <c r="J21" i="10"/>
  <c r="I21" i="10"/>
  <c r="H21" i="10"/>
  <c r="Q20" i="10"/>
  <c r="P20" i="10"/>
  <c r="M20" i="10"/>
  <c r="N20" i="10" s="1"/>
  <c r="Y20" i="10" s="1"/>
  <c r="J20" i="10"/>
  <c r="I20" i="10"/>
  <c r="H20" i="10"/>
  <c r="Q19" i="10"/>
  <c r="P19" i="10"/>
  <c r="M19" i="10"/>
  <c r="N19" i="10" s="1"/>
  <c r="S19" i="10" s="1"/>
  <c r="J19" i="10"/>
  <c r="I19" i="10"/>
  <c r="H19" i="10"/>
  <c r="Q18" i="10"/>
  <c r="P18" i="10"/>
  <c r="M18" i="10"/>
  <c r="N18" i="10" s="1"/>
  <c r="Y18" i="10" s="1"/>
  <c r="J18" i="10"/>
  <c r="I18" i="10"/>
  <c r="H18" i="10"/>
  <c r="Q17" i="10"/>
  <c r="P17" i="10"/>
  <c r="M17" i="10"/>
  <c r="N17" i="10" s="1"/>
  <c r="U17" i="10" s="1"/>
  <c r="J17" i="10"/>
  <c r="I17" i="10"/>
  <c r="H17" i="10"/>
  <c r="Q16" i="10"/>
  <c r="P16" i="10"/>
  <c r="M16" i="10"/>
  <c r="N16" i="10" s="1"/>
  <c r="Y16" i="10" s="1"/>
  <c r="J16" i="10"/>
  <c r="I16" i="10"/>
  <c r="H16" i="10"/>
  <c r="Q15" i="10"/>
  <c r="P15" i="10"/>
  <c r="M15" i="10"/>
  <c r="N15" i="10" s="1"/>
  <c r="Y15" i="10" s="1"/>
  <c r="J15" i="10"/>
  <c r="I15" i="10"/>
  <c r="H15" i="10"/>
  <c r="Q14" i="10"/>
  <c r="P14" i="10"/>
  <c r="M14" i="10"/>
  <c r="N14" i="10" s="1"/>
  <c r="X14" i="10" s="1"/>
  <c r="J14" i="10"/>
  <c r="I14" i="10"/>
  <c r="H14" i="10"/>
  <c r="Q13" i="10"/>
  <c r="P13" i="10"/>
  <c r="M13" i="10"/>
  <c r="N13" i="10" s="1"/>
  <c r="Y13" i="10" s="1"/>
  <c r="J13" i="10"/>
  <c r="I13" i="10"/>
  <c r="H13" i="10"/>
  <c r="Q12" i="10"/>
  <c r="P12" i="10"/>
  <c r="M12" i="10"/>
  <c r="N12" i="10" s="1"/>
  <c r="Y12" i="10" s="1"/>
  <c r="J12" i="10"/>
  <c r="I12" i="10"/>
  <c r="H12" i="10"/>
  <c r="Q11" i="10"/>
  <c r="P11" i="10"/>
  <c r="M11" i="10"/>
  <c r="N11" i="10" s="1"/>
  <c r="Y11" i="10" s="1"/>
  <c r="J11" i="10"/>
  <c r="I11" i="10"/>
  <c r="H11" i="10"/>
  <c r="Q10" i="10"/>
  <c r="P10" i="10"/>
  <c r="M10" i="10"/>
  <c r="N10" i="10" s="1"/>
  <c r="S10" i="10" s="1"/>
  <c r="J10" i="10"/>
  <c r="I10" i="10"/>
  <c r="H10" i="10"/>
  <c r="Q9" i="10"/>
  <c r="P9" i="10"/>
  <c r="M9" i="10"/>
  <c r="N9" i="10" s="1"/>
  <c r="W9" i="10" s="1"/>
  <c r="J9" i="10"/>
  <c r="I9" i="10"/>
  <c r="H9" i="10"/>
  <c r="Q8" i="10"/>
  <c r="P8" i="10"/>
  <c r="M8" i="10"/>
  <c r="N8" i="10" s="1"/>
  <c r="Y8" i="10" s="1"/>
  <c r="J8" i="10"/>
  <c r="I8" i="10"/>
  <c r="H8" i="10"/>
  <c r="Q7" i="10"/>
  <c r="P7" i="10"/>
  <c r="M7" i="10"/>
  <c r="N7" i="10" s="1"/>
  <c r="Y7" i="10" s="1"/>
  <c r="J7" i="10"/>
  <c r="I7" i="10"/>
  <c r="H7" i="10"/>
  <c r="Q6" i="10"/>
  <c r="P6" i="10"/>
  <c r="M6" i="10"/>
  <c r="N6" i="10" s="1"/>
  <c r="Y6" i="10" s="1"/>
  <c r="J6" i="10"/>
  <c r="I6" i="10"/>
  <c r="H6" i="10"/>
  <c r="Q5" i="10"/>
  <c r="P5" i="10"/>
  <c r="M5" i="10"/>
  <c r="N5" i="10" s="1"/>
  <c r="U5" i="10" s="1"/>
  <c r="J5" i="10"/>
  <c r="I5" i="10"/>
  <c r="H5" i="10"/>
  <c r="Q4" i="10"/>
  <c r="P4" i="10"/>
  <c r="M4" i="10"/>
  <c r="N4" i="10" s="1"/>
  <c r="Y4" i="10" s="1"/>
  <c r="J4" i="10"/>
  <c r="I4" i="10"/>
  <c r="H4" i="10"/>
  <c r="Q3" i="10"/>
  <c r="P3" i="10"/>
  <c r="M3" i="10"/>
  <c r="N3" i="10" s="1"/>
  <c r="Y3" i="10" s="1"/>
  <c r="J3" i="10"/>
  <c r="I3" i="10"/>
  <c r="H3" i="10"/>
  <c r="Q2" i="10"/>
  <c r="P2" i="10"/>
  <c r="M2" i="10"/>
  <c r="N2" i="10" s="1"/>
  <c r="J2" i="10"/>
  <c r="I2" i="10"/>
  <c r="H2" i="10"/>
  <c r="T13" i="16" l="1"/>
  <c r="X67" i="10"/>
  <c r="R64" i="10"/>
  <c r="R72" i="10"/>
  <c r="U40" i="10"/>
  <c r="X40" i="10"/>
  <c r="Z47" i="10"/>
  <c r="X47" i="10"/>
  <c r="N78" i="10"/>
  <c r="U36" i="10"/>
  <c r="W36" i="10"/>
  <c r="Z64" i="10"/>
  <c r="X43" i="10"/>
  <c r="N69" i="11"/>
  <c r="Z44" i="10"/>
  <c r="X44" i="10"/>
  <c r="U44" i="10"/>
  <c r="Y44" i="10"/>
  <c r="T44" i="10"/>
  <c r="Z49" i="10"/>
  <c r="Y49" i="10"/>
  <c r="X49" i="10"/>
  <c r="U49" i="10"/>
  <c r="T49" i="10"/>
  <c r="W38" i="10"/>
  <c r="X38" i="10"/>
  <c r="S38" i="10"/>
  <c r="U38" i="10"/>
  <c r="Z45" i="10"/>
  <c r="Y45" i="10"/>
  <c r="X45" i="10"/>
  <c r="U45" i="10"/>
  <c r="T45" i="10"/>
  <c r="Z48" i="10"/>
  <c r="X48" i="10"/>
  <c r="U48" i="10"/>
  <c r="Y48" i="10"/>
  <c r="T48" i="10"/>
  <c r="U46" i="10"/>
  <c r="U42" i="10"/>
  <c r="X36" i="10"/>
  <c r="X42" i="10"/>
  <c r="Y43" i="10"/>
  <c r="X46" i="10"/>
  <c r="Y47" i="10"/>
  <c r="Z68" i="10"/>
  <c r="V68" i="10"/>
  <c r="X34" i="10"/>
  <c r="W35" i="10"/>
  <c r="S36" i="10"/>
  <c r="W39" i="10"/>
  <c r="S40" i="10"/>
  <c r="Y42" i="10"/>
  <c r="T43" i="10"/>
  <c r="Y46" i="10"/>
  <c r="T47" i="10"/>
  <c r="R62" i="10"/>
  <c r="X63" i="10"/>
  <c r="V64" i="10"/>
  <c r="R70" i="10"/>
  <c r="X71" i="10"/>
  <c r="Z72" i="10"/>
  <c r="T42" i="10"/>
  <c r="U43" i="10"/>
  <c r="T46" i="10"/>
  <c r="U47" i="10"/>
  <c r="R68" i="10"/>
  <c r="H78" i="10"/>
  <c r="H80" i="10"/>
  <c r="S2" i="10"/>
  <c r="S4" i="10"/>
  <c r="W6" i="10"/>
  <c r="S12" i="10"/>
  <c r="W14" i="10"/>
  <c r="S17" i="10"/>
  <c r="W19" i="10"/>
  <c r="W24" i="10"/>
  <c r="W26" i="10"/>
  <c r="S28" i="10"/>
  <c r="W30" i="10"/>
  <c r="S32" i="10"/>
  <c r="W32" i="10"/>
  <c r="W33" i="10"/>
  <c r="Y2" i="10"/>
  <c r="U3" i="10"/>
  <c r="Y5" i="10"/>
  <c r="U6" i="10"/>
  <c r="U9" i="10"/>
  <c r="Y9" i="10"/>
  <c r="U10" i="10"/>
  <c r="Y10" i="10"/>
  <c r="U13" i="10"/>
  <c r="U14" i="10"/>
  <c r="Y14" i="10"/>
  <c r="U15" i="10"/>
  <c r="U16" i="10"/>
  <c r="Y17" i="10"/>
  <c r="U19" i="10"/>
  <c r="Y19" i="10"/>
  <c r="U20" i="10"/>
  <c r="Y21" i="10"/>
  <c r="R2" i="10"/>
  <c r="V2" i="10"/>
  <c r="Z2" i="10"/>
  <c r="R3" i="10"/>
  <c r="V3" i="10"/>
  <c r="Z3" i="10"/>
  <c r="R4" i="10"/>
  <c r="V4" i="10"/>
  <c r="Z4" i="10"/>
  <c r="R5" i="10"/>
  <c r="V5" i="10"/>
  <c r="Z5" i="10"/>
  <c r="R6" i="10"/>
  <c r="V6" i="10"/>
  <c r="Z6" i="10"/>
  <c r="R7" i="10"/>
  <c r="V7" i="10"/>
  <c r="Z7" i="10"/>
  <c r="R8" i="10"/>
  <c r="V8" i="10"/>
  <c r="Z8" i="10"/>
  <c r="R9" i="10"/>
  <c r="V9" i="10"/>
  <c r="Z9" i="10"/>
  <c r="R10" i="10"/>
  <c r="V10" i="10"/>
  <c r="Z10" i="10"/>
  <c r="R11" i="10"/>
  <c r="V11" i="10"/>
  <c r="Z11" i="10"/>
  <c r="R12" i="10"/>
  <c r="V12" i="10"/>
  <c r="Z12" i="10"/>
  <c r="R13" i="10"/>
  <c r="V13" i="10"/>
  <c r="Z13" i="10"/>
  <c r="R14" i="10"/>
  <c r="V14" i="10"/>
  <c r="Z14" i="10"/>
  <c r="R15" i="10"/>
  <c r="V15" i="10"/>
  <c r="Z15" i="10"/>
  <c r="R16" i="10"/>
  <c r="V16" i="10"/>
  <c r="Z16" i="10"/>
  <c r="R17" i="10"/>
  <c r="V17" i="10"/>
  <c r="Z17" i="10"/>
  <c r="R18" i="10"/>
  <c r="V18" i="10"/>
  <c r="Z18" i="10"/>
  <c r="R19" i="10"/>
  <c r="V19" i="10"/>
  <c r="Z19" i="10"/>
  <c r="R20" i="10"/>
  <c r="V20" i="10"/>
  <c r="Z20" i="10"/>
  <c r="R21" i="10"/>
  <c r="V21" i="10"/>
  <c r="Z21" i="10"/>
  <c r="R22" i="10"/>
  <c r="V22" i="10"/>
  <c r="Z22" i="10"/>
  <c r="R23" i="10"/>
  <c r="V23" i="10"/>
  <c r="Z23" i="10"/>
  <c r="R24" i="10"/>
  <c r="V24" i="10"/>
  <c r="Z24" i="10"/>
  <c r="R25" i="10"/>
  <c r="V25" i="10"/>
  <c r="Z25" i="10"/>
  <c r="R26" i="10"/>
  <c r="V26" i="10"/>
  <c r="Z26" i="10"/>
  <c r="R27" i="10"/>
  <c r="V27" i="10"/>
  <c r="Z27" i="10"/>
  <c r="R28" i="10"/>
  <c r="V28" i="10"/>
  <c r="Z28" i="10"/>
  <c r="R29" i="10"/>
  <c r="V29" i="10"/>
  <c r="Z29" i="10"/>
  <c r="R30" i="10"/>
  <c r="V30" i="10"/>
  <c r="Z30" i="10"/>
  <c r="R31" i="10"/>
  <c r="V31" i="10"/>
  <c r="Z31" i="10"/>
  <c r="R32" i="10"/>
  <c r="V32" i="10"/>
  <c r="Z32" i="10"/>
  <c r="R33" i="10"/>
  <c r="V33" i="10"/>
  <c r="Z33" i="10"/>
  <c r="R34" i="10"/>
  <c r="U35" i="10"/>
  <c r="Z36" i="10"/>
  <c r="V36" i="10"/>
  <c r="R36" i="10"/>
  <c r="T36" i="10"/>
  <c r="Y36" i="10"/>
  <c r="S37" i="10"/>
  <c r="U39" i="10"/>
  <c r="Z40" i="10"/>
  <c r="V40" i="10"/>
  <c r="R40" i="10"/>
  <c r="T40" i="10"/>
  <c r="Y40" i="10"/>
  <c r="S41" i="10"/>
  <c r="W7" i="10"/>
  <c r="S8" i="10"/>
  <c r="W10" i="10"/>
  <c r="S11" i="10"/>
  <c r="W13" i="10"/>
  <c r="S14" i="10"/>
  <c r="W16" i="10"/>
  <c r="S18" i="10"/>
  <c r="W18" i="10"/>
  <c r="W20" i="10"/>
  <c r="W22" i="10"/>
  <c r="S23" i="10"/>
  <c r="W25" i="10"/>
  <c r="S26" i="10"/>
  <c r="W28" i="10"/>
  <c r="S31" i="10"/>
  <c r="W31" i="10"/>
  <c r="S33" i="10"/>
  <c r="Z37" i="10"/>
  <c r="V37" i="10"/>
  <c r="R37" i="10"/>
  <c r="T37" i="10"/>
  <c r="Y37" i="10"/>
  <c r="Z41" i="10"/>
  <c r="V41" i="10"/>
  <c r="R41" i="10"/>
  <c r="T41" i="10"/>
  <c r="Y41" i="10"/>
  <c r="Z50" i="10"/>
  <c r="V50" i="10"/>
  <c r="R50" i="10"/>
  <c r="Y50" i="10"/>
  <c r="U50" i="10"/>
  <c r="X50" i="10"/>
  <c r="T50" i="10"/>
  <c r="W50" i="10"/>
  <c r="S50" i="10"/>
  <c r="Y52" i="10"/>
  <c r="U52" i="10"/>
  <c r="Z52" i="10"/>
  <c r="T52" i="10"/>
  <c r="X52" i="10"/>
  <c r="S52" i="10"/>
  <c r="W52" i="10"/>
  <c r="R52" i="10"/>
  <c r="V52" i="10"/>
  <c r="Y54" i="10"/>
  <c r="U54" i="10"/>
  <c r="Z54" i="10"/>
  <c r="T54" i="10"/>
  <c r="X54" i="10"/>
  <c r="S54" i="10"/>
  <c r="W54" i="10"/>
  <c r="R54" i="10"/>
  <c r="V54" i="10"/>
  <c r="Y56" i="10"/>
  <c r="U56" i="10"/>
  <c r="Z56" i="10"/>
  <c r="T56" i="10"/>
  <c r="X56" i="10"/>
  <c r="S56" i="10"/>
  <c r="W56" i="10"/>
  <c r="R56" i="10"/>
  <c r="V56" i="10"/>
  <c r="Y58" i="10"/>
  <c r="U58" i="10"/>
  <c r="Z58" i="10"/>
  <c r="T58" i="10"/>
  <c r="X58" i="10"/>
  <c r="S58" i="10"/>
  <c r="W58" i="10"/>
  <c r="R58" i="10"/>
  <c r="V58" i="10"/>
  <c r="Y60" i="10"/>
  <c r="U60" i="10"/>
  <c r="Z60" i="10"/>
  <c r="T60" i="10"/>
  <c r="X60" i="10"/>
  <c r="S60" i="10"/>
  <c r="W60" i="10"/>
  <c r="R60" i="10"/>
  <c r="V60" i="10"/>
  <c r="W2" i="10"/>
  <c r="S3" i="10"/>
  <c r="W3" i="10"/>
  <c r="W4" i="10"/>
  <c r="S6" i="10"/>
  <c r="W8" i="10"/>
  <c r="S9" i="10"/>
  <c r="W11" i="10"/>
  <c r="S15" i="10"/>
  <c r="W15" i="10"/>
  <c r="S16" i="10"/>
  <c r="S20" i="10"/>
  <c r="S21" i="10"/>
  <c r="W23" i="10"/>
  <c r="S27" i="10"/>
  <c r="S29" i="10"/>
  <c r="W29" i="10"/>
  <c r="S30" i="10"/>
  <c r="Z34" i="10"/>
  <c r="V34" i="10"/>
  <c r="S34" i="10"/>
  <c r="I78" i="10"/>
  <c r="I80" i="10"/>
  <c r="T2" i="10"/>
  <c r="X2" i="10"/>
  <c r="T3" i="10"/>
  <c r="X3" i="10"/>
  <c r="T4" i="10"/>
  <c r="X4" i="10"/>
  <c r="T5" i="10"/>
  <c r="X5" i="10"/>
  <c r="T6" i="10"/>
  <c r="X6" i="10"/>
  <c r="T7" i="10"/>
  <c r="X7" i="10"/>
  <c r="T8" i="10"/>
  <c r="X8" i="10"/>
  <c r="T9" i="10"/>
  <c r="X9" i="10"/>
  <c r="T10" i="10"/>
  <c r="X10" i="10"/>
  <c r="T11" i="10"/>
  <c r="X11" i="10"/>
  <c r="T12" i="10"/>
  <c r="X12" i="10"/>
  <c r="T13" i="10"/>
  <c r="X13" i="10"/>
  <c r="T14" i="10"/>
  <c r="T15" i="10"/>
  <c r="X15" i="10"/>
  <c r="T16" i="10"/>
  <c r="X16" i="10"/>
  <c r="T17" i="10"/>
  <c r="X17" i="10"/>
  <c r="T18" i="10"/>
  <c r="X18" i="10"/>
  <c r="T19" i="10"/>
  <c r="X19" i="10"/>
  <c r="T20" i="10"/>
  <c r="X20" i="10"/>
  <c r="T21" i="10"/>
  <c r="X21" i="10"/>
  <c r="T22" i="10"/>
  <c r="X22" i="10"/>
  <c r="T23" i="10"/>
  <c r="X23" i="10"/>
  <c r="T24" i="10"/>
  <c r="X24" i="10"/>
  <c r="T25" i="10"/>
  <c r="X25" i="10"/>
  <c r="T26" i="10"/>
  <c r="X26" i="10"/>
  <c r="T27" i="10"/>
  <c r="X27" i="10"/>
  <c r="T28" i="10"/>
  <c r="X28" i="10"/>
  <c r="T29" i="10"/>
  <c r="X29" i="10"/>
  <c r="T30" i="10"/>
  <c r="X30" i="10"/>
  <c r="T31" i="10"/>
  <c r="X31" i="10"/>
  <c r="T32" i="10"/>
  <c r="X32" i="10"/>
  <c r="T33" i="10"/>
  <c r="X33" i="10"/>
  <c r="T34" i="10"/>
  <c r="Y34" i="10"/>
  <c r="S35" i="10"/>
  <c r="U37" i="10"/>
  <c r="Z38" i="10"/>
  <c r="V38" i="10"/>
  <c r="R38" i="10"/>
  <c r="T38" i="10"/>
  <c r="Y38" i="10"/>
  <c r="S39" i="10"/>
  <c r="W40" i="10"/>
  <c r="U41" i="10"/>
  <c r="S5" i="10"/>
  <c r="W5" i="10"/>
  <c r="S7" i="10"/>
  <c r="W12" i="10"/>
  <c r="S13" i="10"/>
  <c r="W17" i="10"/>
  <c r="W21" i="10"/>
  <c r="S22" i="10"/>
  <c r="S24" i="10"/>
  <c r="S25" i="10"/>
  <c r="W27" i="10"/>
  <c r="J80" i="10"/>
  <c r="J78" i="10"/>
  <c r="U2" i="10"/>
  <c r="U4" i="10"/>
  <c r="U7" i="10"/>
  <c r="U8" i="10"/>
  <c r="U11" i="10"/>
  <c r="U12" i="10"/>
  <c r="U18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Z35" i="10"/>
  <c r="V35" i="10"/>
  <c r="R35" i="10"/>
  <c r="T35" i="10"/>
  <c r="Y35" i="10"/>
  <c r="W37" i="10"/>
  <c r="Z39" i="10"/>
  <c r="V39" i="10"/>
  <c r="R39" i="10"/>
  <c r="T39" i="10"/>
  <c r="Y39" i="10"/>
  <c r="W41" i="10"/>
  <c r="Y51" i="10"/>
  <c r="U51" i="10"/>
  <c r="W51" i="10"/>
  <c r="R51" i="10"/>
  <c r="V51" i="10"/>
  <c r="Z51" i="10"/>
  <c r="T51" i="10"/>
  <c r="X51" i="10"/>
  <c r="S51" i="10"/>
  <c r="Y53" i="10"/>
  <c r="U53" i="10"/>
  <c r="W53" i="10"/>
  <c r="R53" i="10"/>
  <c r="V53" i="10"/>
  <c r="Z53" i="10"/>
  <c r="T53" i="10"/>
  <c r="X53" i="10"/>
  <c r="S53" i="10"/>
  <c r="Y55" i="10"/>
  <c r="U55" i="10"/>
  <c r="W55" i="10"/>
  <c r="R55" i="10"/>
  <c r="V55" i="10"/>
  <c r="Z55" i="10"/>
  <c r="T55" i="10"/>
  <c r="X55" i="10"/>
  <c r="S55" i="10"/>
  <c r="Y57" i="10"/>
  <c r="U57" i="10"/>
  <c r="W57" i="10"/>
  <c r="R57" i="10"/>
  <c r="V57" i="10"/>
  <c r="Z57" i="10"/>
  <c r="T57" i="10"/>
  <c r="X57" i="10"/>
  <c r="S57" i="10"/>
  <c r="Y59" i="10"/>
  <c r="U59" i="10"/>
  <c r="W59" i="10"/>
  <c r="R59" i="10"/>
  <c r="V59" i="10"/>
  <c r="Z59" i="10"/>
  <c r="T59" i="10"/>
  <c r="X59" i="10"/>
  <c r="S59" i="10"/>
  <c r="W61" i="10"/>
  <c r="Y61" i="10"/>
  <c r="U61" i="10"/>
  <c r="X61" i="10"/>
  <c r="R61" i="10"/>
  <c r="V61" i="10"/>
  <c r="T61" i="10"/>
  <c r="Z61" i="10"/>
  <c r="S61" i="10"/>
  <c r="S42" i="10"/>
  <c r="W42" i="10"/>
  <c r="S43" i="10"/>
  <c r="W43" i="10"/>
  <c r="S44" i="10"/>
  <c r="W44" i="10"/>
  <c r="S45" i="10"/>
  <c r="W45" i="10"/>
  <c r="S46" i="10"/>
  <c r="W46" i="10"/>
  <c r="S47" i="10"/>
  <c r="W47" i="10"/>
  <c r="S48" i="10"/>
  <c r="W48" i="10"/>
  <c r="S49" i="10"/>
  <c r="W49" i="10"/>
  <c r="W62" i="10"/>
  <c r="S62" i="10"/>
  <c r="Y62" i="10"/>
  <c r="U62" i="10"/>
  <c r="T62" i="10"/>
  <c r="V63" i="10"/>
  <c r="R65" i="10"/>
  <c r="W66" i="10"/>
  <c r="S66" i="10"/>
  <c r="Y66" i="10"/>
  <c r="U66" i="10"/>
  <c r="T66" i="10"/>
  <c r="V67" i="10"/>
  <c r="R69" i="10"/>
  <c r="W70" i="10"/>
  <c r="S70" i="10"/>
  <c r="Y70" i="10"/>
  <c r="U70" i="10"/>
  <c r="T70" i="10"/>
  <c r="V71" i="10"/>
  <c r="R73" i="10"/>
  <c r="W74" i="10"/>
  <c r="S74" i="10"/>
  <c r="Z74" i="10"/>
  <c r="V74" i="10"/>
  <c r="Y74" i="10"/>
  <c r="U74" i="10"/>
  <c r="T74" i="10"/>
  <c r="W65" i="10"/>
  <c r="S65" i="10"/>
  <c r="Y65" i="10"/>
  <c r="U65" i="10"/>
  <c r="T65" i="10"/>
  <c r="W69" i="10"/>
  <c r="S69" i="10"/>
  <c r="Y69" i="10"/>
  <c r="U69" i="10"/>
  <c r="T69" i="10"/>
  <c r="W73" i="10"/>
  <c r="S73" i="10"/>
  <c r="Y73" i="10"/>
  <c r="U73" i="10"/>
  <c r="T73" i="10"/>
  <c r="W75" i="10"/>
  <c r="S75" i="10"/>
  <c r="Z75" i="10"/>
  <c r="V75" i="10"/>
  <c r="R75" i="10"/>
  <c r="Y75" i="10"/>
  <c r="U75" i="10"/>
  <c r="X75" i="10"/>
  <c r="W76" i="10"/>
  <c r="S76" i="10"/>
  <c r="Z76" i="10"/>
  <c r="V76" i="10"/>
  <c r="R76" i="10"/>
  <c r="Y76" i="10"/>
  <c r="U76" i="10"/>
  <c r="X76" i="10"/>
  <c r="W77" i="10"/>
  <c r="S77" i="10"/>
  <c r="Z77" i="10"/>
  <c r="V77" i="10"/>
  <c r="R77" i="10"/>
  <c r="Y77" i="10"/>
  <c r="U77" i="10"/>
  <c r="X77" i="10"/>
  <c r="X62" i="10"/>
  <c r="R63" i="10"/>
  <c r="W64" i="10"/>
  <c r="S64" i="10"/>
  <c r="Y64" i="10"/>
  <c r="U64" i="10"/>
  <c r="T64" i="10"/>
  <c r="V65" i="10"/>
  <c r="X66" i="10"/>
  <c r="R67" i="10"/>
  <c r="W68" i="10"/>
  <c r="S68" i="10"/>
  <c r="Y68" i="10"/>
  <c r="U68" i="10"/>
  <c r="T68" i="10"/>
  <c r="V69" i="10"/>
  <c r="X70" i="10"/>
  <c r="R71" i="10"/>
  <c r="W72" i="10"/>
  <c r="S72" i="10"/>
  <c r="Y72" i="10"/>
  <c r="U72" i="10"/>
  <c r="T72" i="10"/>
  <c r="V73" i="10"/>
  <c r="R42" i="10"/>
  <c r="V42" i="10"/>
  <c r="R43" i="10"/>
  <c r="V43" i="10"/>
  <c r="R44" i="10"/>
  <c r="V44" i="10"/>
  <c r="R45" i="10"/>
  <c r="V45" i="10"/>
  <c r="R46" i="10"/>
  <c r="V46" i="10"/>
  <c r="R47" i="10"/>
  <c r="V47" i="10"/>
  <c r="R48" i="10"/>
  <c r="V48" i="10"/>
  <c r="R49" i="10"/>
  <c r="V49" i="10"/>
  <c r="Z62" i="10"/>
  <c r="W63" i="10"/>
  <c r="S63" i="10"/>
  <c r="Y63" i="10"/>
  <c r="U63" i="10"/>
  <c r="T63" i="10"/>
  <c r="X65" i="10"/>
  <c r="R66" i="10"/>
  <c r="Z66" i="10"/>
  <c r="W67" i="10"/>
  <c r="S67" i="10"/>
  <c r="Y67" i="10"/>
  <c r="U67" i="10"/>
  <c r="T67" i="10"/>
  <c r="X69" i="10"/>
  <c r="Z70" i="10"/>
  <c r="W71" i="10"/>
  <c r="S71" i="10"/>
  <c r="Y71" i="10"/>
  <c r="U71" i="10"/>
  <c r="T71" i="10"/>
  <c r="V72" i="10"/>
  <c r="X73" i="10"/>
  <c r="R74" i="10"/>
  <c r="E113" i="9"/>
  <c r="E111" i="9"/>
  <c r="P6" i="9"/>
  <c r="Q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M6" i="9"/>
  <c r="N6" i="9" s="1"/>
  <c r="M7" i="9"/>
  <c r="N7" i="9" s="1"/>
  <c r="M8" i="9"/>
  <c r="N8" i="9"/>
  <c r="M9" i="9"/>
  <c r="N9" i="9" s="1"/>
  <c r="M10" i="9"/>
  <c r="N10" i="9" s="1"/>
  <c r="Z10" i="9" s="1"/>
  <c r="M11" i="9"/>
  <c r="N11" i="9" s="1"/>
  <c r="U11" i="9" s="1"/>
  <c r="M12" i="9"/>
  <c r="N12" i="9" s="1"/>
  <c r="M13" i="9"/>
  <c r="N13" i="9" s="1"/>
  <c r="M14" i="9"/>
  <c r="N14" i="9" s="1"/>
  <c r="V14" i="9" s="1"/>
  <c r="M15" i="9"/>
  <c r="N15" i="9" s="1"/>
  <c r="M16" i="9"/>
  <c r="N16" i="9" s="1"/>
  <c r="T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U27" i="9" s="1"/>
  <c r="M28" i="9"/>
  <c r="N28" i="9" s="1"/>
  <c r="M29" i="9"/>
  <c r="N29" i="9" s="1"/>
  <c r="Y29" i="9" s="1"/>
  <c r="M30" i="9"/>
  <c r="N30" i="9" s="1"/>
  <c r="M31" i="9"/>
  <c r="N31" i="9" s="1"/>
  <c r="Y31" i="9" s="1"/>
  <c r="M32" i="9"/>
  <c r="N32" i="9" s="1"/>
  <c r="T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S40" i="9" s="1"/>
  <c r="M41" i="9"/>
  <c r="N41" i="9" s="1"/>
  <c r="X41" i="9" s="1"/>
  <c r="M42" i="9"/>
  <c r="N42" i="9" s="1"/>
  <c r="R42" i="9" s="1"/>
  <c r="M43" i="9"/>
  <c r="N43" i="9" s="1"/>
  <c r="Y43" i="9" s="1"/>
  <c r="M44" i="9"/>
  <c r="N44" i="9" s="1"/>
  <c r="M45" i="9"/>
  <c r="N45" i="9" s="1"/>
  <c r="M46" i="9"/>
  <c r="N46" i="9" s="1"/>
  <c r="M47" i="9"/>
  <c r="N47" i="9" s="1"/>
  <c r="M48" i="9"/>
  <c r="N48" i="9" s="1"/>
  <c r="U48" i="9" s="1"/>
  <c r="M49" i="9"/>
  <c r="N49" i="9" s="1"/>
  <c r="S49" i="9" s="1"/>
  <c r="M50" i="9"/>
  <c r="N50" i="9" s="1"/>
  <c r="M51" i="9"/>
  <c r="N51" i="9" s="1"/>
  <c r="R51" i="9" s="1"/>
  <c r="M52" i="9"/>
  <c r="N52" i="9"/>
  <c r="V52" i="9" s="1"/>
  <c r="M53" i="9"/>
  <c r="N53" i="9" s="1"/>
  <c r="Z53" i="9" s="1"/>
  <c r="M54" i="9"/>
  <c r="N54" i="9" s="1"/>
  <c r="M55" i="9"/>
  <c r="N55" i="9" s="1"/>
  <c r="R55" i="9" s="1"/>
  <c r="M56" i="9"/>
  <c r="N56" i="9" s="1"/>
  <c r="R56" i="9" s="1"/>
  <c r="M57" i="9"/>
  <c r="N57" i="9" s="1"/>
  <c r="T57" i="9" s="1"/>
  <c r="M58" i="9"/>
  <c r="N58" i="9" s="1"/>
  <c r="M59" i="9"/>
  <c r="N59" i="9" s="1"/>
  <c r="U59" i="9" s="1"/>
  <c r="M60" i="9"/>
  <c r="N60" i="9" s="1"/>
  <c r="S60" i="9" s="1"/>
  <c r="M61" i="9"/>
  <c r="N61" i="9" s="1"/>
  <c r="U61" i="9" s="1"/>
  <c r="M62" i="9"/>
  <c r="N62" i="9" s="1"/>
  <c r="M63" i="9"/>
  <c r="N63" i="9" s="1"/>
  <c r="V63" i="9" s="1"/>
  <c r="M64" i="9"/>
  <c r="N64" i="9" s="1"/>
  <c r="T64" i="9" s="1"/>
  <c r="M65" i="9"/>
  <c r="N65" i="9" s="1"/>
  <c r="Y65" i="9" s="1"/>
  <c r="M66" i="9"/>
  <c r="N66" i="9" s="1"/>
  <c r="V66" i="9" s="1"/>
  <c r="M67" i="9"/>
  <c r="N67" i="9" s="1"/>
  <c r="V67" i="9" s="1"/>
  <c r="M68" i="9"/>
  <c r="N68" i="9" s="1"/>
  <c r="T68" i="9" s="1"/>
  <c r="M69" i="9"/>
  <c r="N69" i="9" s="1"/>
  <c r="M70" i="9"/>
  <c r="N70" i="9" s="1"/>
  <c r="M71" i="9"/>
  <c r="N71" i="9" s="1"/>
  <c r="V71" i="9" s="1"/>
  <c r="M72" i="9"/>
  <c r="N72" i="9" s="1"/>
  <c r="T72" i="9" s="1"/>
  <c r="M73" i="9"/>
  <c r="N73" i="9" s="1"/>
  <c r="T73" i="9" s="1"/>
  <c r="M74" i="9"/>
  <c r="N74" i="9" s="1"/>
  <c r="U74" i="9" s="1"/>
  <c r="M75" i="9"/>
  <c r="N75" i="9" s="1"/>
  <c r="V75" i="9" s="1"/>
  <c r="M76" i="9"/>
  <c r="N76" i="9" s="1"/>
  <c r="T76" i="9" s="1"/>
  <c r="M77" i="9"/>
  <c r="N77" i="9" s="1"/>
  <c r="M78" i="9"/>
  <c r="N78" i="9" s="1"/>
  <c r="S78" i="9" s="1"/>
  <c r="M79" i="9"/>
  <c r="N79" i="9" s="1"/>
  <c r="T79" i="9" s="1"/>
  <c r="M80" i="9"/>
  <c r="N80" i="9" s="1"/>
  <c r="X80" i="9" s="1"/>
  <c r="M81" i="9"/>
  <c r="N81" i="9" s="1"/>
  <c r="T81" i="9" s="1"/>
  <c r="M82" i="9"/>
  <c r="N82" i="9" s="1"/>
  <c r="U82" i="9" s="1"/>
  <c r="M83" i="9"/>
  <c r="N83" i="9" s="1"/>
  <c r="V83" i="9" s="1"/>
  <c r="M84" i="9"/>
  <c r="N84" i="9" s="1"/>
  <c r="U84" i="9" s="1"/>
  <c r="M85" i="9"/>
  <c r="N85" i="9" s="1"/>
  <c r="M86" i="9"/>
  <c r="N86" i="9" s="1"/>
  <c r="S86" i="9" s="1"/>
  <c r="M87" i="9"/>
  <c r="N87" i="9" s="1"/>
  <c r="R87" i="9" s="1"/>
  <c r="M88" i="9"/>
  <c r="N88" i="9" s="1"/>
  <c r="T88" i="9" s="1"/>
  <c r="M89" i="9"/>
  <c r="N89" i="9" s="1"/>
  <c r="Y89" i="9" s="1"/>
  <c r="M90" i="9"/>
  <c r="N90" i="9" s="1"/>
  <c r="Y90" i="9" s="1"/>
  <c r="M91" i="9"/>
  <c r="N91" i="9" s="1"/>
  <c r="M92" i="9"/>
  <c r="N92" i="9" s="1"/>
  <c r="U9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Q5" i="9"/>
  <c r="P5" i="9"/>
  <c r="M5" i="9"/>
  <c r="N5" i="9" s="1"/>
  <c r="Z5" i="9" s="1"/>
  <c r="I5" i="9"/>
  <c r="H5" i="9"/>
  <c r="Q4" i="9"/>
  <c r="P4" i="9"/>
  <c r="M4" i="9"/>
  <c r="N4" i="9" s="1"/>
  <c r="I4" i="9"/>
  <c r="H4" i="9"/>
  <c r="Q3" i="9"/>
  <c r="P3" i="9"/>
  <c r="M3" i="9"/>
  <c r="N3" i="9" s="1"/>
  <c r="I3" i="9"/>
  <c r="H3" i="9"/>
  <c r="Q2" i="9"/>
  <c r="P2" i="9"/>
  <c r="M2" i="9"/>
  <c r="N2" i="9" s="1"/>
  <c r="J2" i="9"/>
  <c r="I2" i="9"/>
  <c r="H2" i="9"/>
  <c r="Z86" i="9" l="1"/>
  <c r="V78" i="9"/>
  <c r="Z59" i="9"/>
  <c r="Z79" i="9"/>
  <c r="W79" i="9"/>
  <c r="V79" i="9"/>
  <c r="S92" i="9"/>
  <c r="Y79" i="9"/>
  <c r="U79" i="9"/>
  <c r="R83" i="9"/>
  <c r="S79" i="9"/>
  <c r="U89" i="9"/>
  <c r="R86" i="9"/>
  <c r="R79" i="9"/>
  <c r="H111" i="9"/>
  <c r="X79" i="9"/>
  <c r="U73" i="9"/>
  <c r="W56" i="9"/>
  <c r="U78" i="10"/>
  <c r="R62" i="9"/>
  <c r="U62" i="9"/>
  <c r="Y70" i="9"/>
  <c r="U70" i="9"/>
  <c r="T54" i="9"/>
  <c r="X54" i="9"/>
  <c r="X92" i="9"/>
  <c r="Y86" i="9"/>
  <c r="X84" i="9"/>
  <c r="U78" i="9"/>
  <c r="Z67" i="9"/>
  <c r="V57" i="9"/>
  <c r="S84" i="9"/>
  <c r="W92" i="9"/>
  <c r="V86" i="9"/>
  <c r="W84" i="9"/>
  <c r="Z78" i="9"/>
  <c r="R78" i="9"/>
  <c r="Z75" i="9"/>
  <c r="R67" i="9"/>
  <c r="X64" i="9"/>
  <c r="T92" i="9"/>
  <c r="X88" i="9"/>
  <c r="U86" i="9"/>
  <c r="T84" i="9"/>
  <c r="Z83" i="9"/>
  <c r="Y82" i="9"/>
  <c r="Y78" i="9"/>
  <c r="R75" i="9"/>
  <c r="X72" i="9"/>
  <c r="U65" i="9"/>
  <c r="R85" i="9"/>
  <c r="V85" i="9"/>
  <c r="Z85" i="9"/>
  <c r="S85" i="9"/>
  <c r="W85" i="9"/>
  <c r="T85" i="9"/>
  <c r="Y85" i="9"/>
  <c r="U85" i="9"/>
  <c r="X85" i="9"/>
  <c r="T91" i="9"/>
  <c r="X91" i="9"/>
  <c r="U91" i="9"/>
  <c r="Y91" i="9"/>
  <c r="R77" i="9"/>
  <c r="V77" i="9"/>
  <c r="Z77" i="9"/>
  <c r="S77" i="9"/>
  <c r="W77" i="9"/>
  <c r="R69" i="9"/>
  <c r="V69" i="9"/>
  <c r="Z69" i="9"/>
  <c r="S69" i="9"/>
  <c r="W69" i="9"/>
  <c r="R58" i="9"/>
  <c r="V58" i="9"/>
  <c r="Z58" i="9"/>
  <c r="W58" i="9"/>
  <c r="S58" i="9"/>
  <c r="X58" i="9"/>
  <c r="U45" i="9"/>
  <c r="Y45" i="9"/>
  <c r="S45" i="9"/>
  <c r="X45" i="9"/>
  <c r="T45" i="9"/>
  <c r="Z45" i="9"/>
  <c r="V45" i="9"/>
  <c r="U34" i="9"/>
  <c r="Y34" i="9"/>
  <c r="S34" i="9"/>
  <c r="W34" i="9"/>
  <c r="T34" i="9"/>
  <c r="V34" i="9"/>
  <c r="X34" i="9"/>
  <c r="Z34" i="9"/>
  <c r="U26" i="9"/>
  <c r="Y26" i="9"/>
  <c r="S26" i="9"/>
  <c r="W26" i="9"/>
  <c r="T26" i="9"/>
  <c r="V26" i="9"/>
  <c r="R26" i="9"/>
  <c r="X26" i="9"/>
  <c r="T13" i="9"/>
  <c r="X13" i="9"/>
  <c r="R13" i="9"/>
  <c r="V13" i="9"/>
  <c r="Z13" i="9"/>
  <c r="U13" i="9"/>
  <c r="W13" i="9"/>
  <c r="S13" i="9"/>
  <c r="V87" i="9"/>
  <c r="S90" i="9"/>
  <c r="W90" i="9"/>
  <c r="T90" i="9"/>
  <c r="X90" i="9"/>
  <c r="U80" i="9"/>
  <c r="Y80" i="9"/>
  <c r="R80" i="9"/>
  <c r="V80" i="9"/>
  <c r="Z80" i="9"/>
  <c r="U76" i="9"/>
  <c r="Y76" i="9"/>
  <c r="R76" i="9"/>
  <c r="V76" i="9"/>
  <c r="Z76" i="9"/>
  <c r="T71" i="9"/>
  <c r="X71" i="9"/>
  <c r="U71" i="9"/>
  <c r="Y71" i="9"/>
  <c r="U68" i="9"/>
  <c r="Y68" i="9"/>
  <c r="R68" i="9"/>
  <c r="V68" i="9"/>
  <c r="Z68" i="9"/>
  <c r="T63" i="9"/>
  <c r="X63" i="9"/>
  <c r="U63" i="9"/>
  <c r="Y63" i="9"/>
  <c r="T60" i="9"/>
  <c r="U60" i="9"/>
  <c r="Y60" i="9"/>
  <c r="V60" i="9"/>
  <c r="Z60" i="9"/>
  <c r="S55" i="9"/>
  <c r="W55" i="9"/>
  <c r="U55" i="9"/>
  <c r="Z55" i="9"/>
  <c r="V55" i="9"/>
  <c r="T52" i="9"/>
  <c r="X52" i="9"/>
  <c r="R52" i="9"/>
  <c r="W52" i="9"/>
  <c r="S52" i="9"/>
  <c r="Y52" i="9"/>
  <c r="U52" i="9"/>
  <c r="S47" i="9"/>
  <c r="W47" i="9"/>
  <c r="R47" i="9"/>
  <c r="X47" i="9"/>
  <c r="T47" i="9"/>
  <c r="Y47" i="9"/>
  <c r="U47" i="9"/>
  <c r="Z47" i="9"/>
  <c r="T44" i="9"/>
  <c r="X44" i="9"/>
  <c r="U44" i="9"/>
  <c r="Z44" i="9"/>
  <c r="V44" i="9"/>
  <c r="R44" i="9"/>
  <c r="W44" i="9"/>
  <c r="T39" i="9"/>
  <c r="X39" i="9"/>
  <c r="R39" i="9"/>
  <c r="W39" i="9"/>
  <c r="S39" i="9"/>
  <c r="Y39" i="9"/>
  <c r="Z39" i="9"/>
  <c r="U39" i="9"/>
  <c r="S36" i="9"/>
  <c r="W36" i="9"/>
  <c r="U36" i="9"/>
  <c r="Y36" i="9"/>
  <c r="R36" i="9"/>
  <c r="Z36" i="9"/>
  <c r="T36" i="9"/>
  <c r="V36" i="9"/>
  <c r="X36" i="9"/>
  <c r="R31" i="9"/>
  <c r="V31" i="9"/>
  <c r="Z31" i="9"/>
  <c r="T31" i="9"/>
  <c r="X31" i="9"/>
  <c r="S31" i="9"/>
  <c r="U31" i="9"/>
  <c r="W31" i="9"/>
  <c r="S28" i="9"/>
  <c r="W28" i="9"/>
  <c r="U28" i="9"/>
  <c r="Y28" i="9"/>
  <c r="R28" i="9"/>
  <c r="Z28" i="9"/>
  <c r="T28" i="9"/>
  <c r="V28" i="9"/>
  <c r="R23" i="9"/>
  <c r="V23" i="9"/>
  <c r="Z23" i="9"/>
  <c r="T23" i="9"/>
  <c r="X23" i="9"/>
  <c r="S23" i="9"/>
  <c r="U23" i="9"/>
  <c r="W23" i="9"/>
  <c r="Y23" i="9"/>
  <c r="S20" i="9"/>
  <c r="W20" i="9"/>
  <c r="U20" i="9"/>
  <c r="Y20" i="9"/>
  <c r="R20" i="9"/>
  <c r="Z20" i="9"/>
  <c r="T20" i="9"/>
  <c r="V20" i="9"/>
  <c r="X20" i="9"/>
  <c r="R15" i="9"/>
  <c r="V15" i="9"/>
  <c r="Z15" i="9"/>
  <c r="T15" i="9"/>
  <c r="X15" i="9"/>
  <c r="S15" i="9"/>
  <c r="U15" i="9"/>
  <c r="W15" i="9"/>
  <c r="S12" i="9"/>
  <c r="W12" i="9"/>
  <c r="U12" i="9"/>
  <c r="Y12" i="9"/>
  <c r="R12" i="9"/>
  <c r="Z12" i="9"/>
  <c r="T12" i="9"/>
  <c r="V12" i="9"/>
  <c r="R7" i="9"/>
  <c r="V7" i="9"/>
  <c r="Z7" i="9"/>
  <c r="T7" i="9"/>
  <c r="X7" i="9"/>
  <c r="S7" i="9"/>
  <c r="U7" i="9"/>
  <c r="W7" i="9"/>
  <c r="Y7" i="9"/>
  <c r="W91" i="9"/>
  <c r="V90" i="9"/>
  <c r="T89" i="9"/>
  <c r="W88" i="9"/>
  <c r="S87" i="9"/>
  <c r="W83" i="9"/>
  <c r="V82" i="9"/>
  <c r="W80" i="9"/>
  <c r="X77" i="9"/>
  <c r="S76" i="9"/>
  <c r="W75" i="9"/>
  <c r="V74" i="9"/>
  <c r="W72" i="9"/>
  <c r="S71" i="9"/>
  <c r="Z70" i="9"/>
  <c r="R70" i="9"/>
  <c r="X69" i="9"/>
  <c r="S68" i="9"/>
  <c r="W67" i="9"/>
  <c r="T65" i="9"/>
  <c r="W64" i="9"/>
  <c r="S63" i="9"/>
  <c r="Z62" i="9"/>
  <c r="X61" i="9"/>
  <c r="R60" i="9"/>
  <c r="Y59" i="9"/>
  <c r="V56" i="9"/>
  <c r="Y55" i="9"/>
  <c r="W45" i="9"/>
  <c r="Y44" i="9"/>
  <c r="Z43" i="9"/>
  <c r="X28" i="9"/>
  <c r="Y15" i="9"/>
  <c r="R81" i="9"/>
  <c r="V81" i="9"/>
  <c r="Z81" i="9"/>
  <c r="S81" i="9"/>
  <c r="W81" i="9"/>
  <c r="S66" i="9"/>
  <c r="W66" i="9"/>
  <c r="T66" i="9"/>
  <c r="X66" i="9"/>
  <c r="U53" i="9"/>
  <c r="Y53" i="9"/>
  <c r="V53" i="9"/>
  <c r="R53" i="9"/>
  <c r="W53" i="9"/>
  <c r="R37" i="9"/>
  <c r="V37" i="9"/>
  <c r="Z37" i="9"/>
  <c r="T37" i="9"/>
  <c r="Y37" i="9"/>
  <c r="U37" i="9"/>
  <c r="S37" i="9"/>
  <c r="W37" i="9"/>
  <c r="X37" i="9"/>
  <c r="T21" i="9"/>
  <c r="X21" i="9"/>
  <c r="R21" i="9"/>
  <c r="V21" i="9"/>
  <c r="Z21" i="9"/>
  <c r="U21" i="9"/>
  <c r="W21" i="9"/>
  <c r="S21" i="9"/>
  <c r="Y21" i="9"/>
  <c r="R91" i="9"/>
  <c r="Y66" i="9"/>
  <c r="Y61" i="9"/>
  <c r="R73" i="9"/>
  <c r="V73" i="9"/>
  <c r="Z73" i="9"/>
  <c r="S73" i="9"/>
  <c r="W73" i="9"/>
  <c r="S62" i="9"/>
  <c r="W62" i="9"/>
  <c r="T62" i="9"/>
  <c r="X62" i="9"/>
  <c r="U57" i="9"/>
  <c r="Y57" i="9"/>
  <c r="R57" i="9"/>
  <c r="W57" i="9"/>
  <c r="S57" i="9"/>
  <c r="X57" i="9"/>
  <c r="R54" i="9"/>
  <c r="V54" i="9"/>
  <c r="Z54" i="9"/>
  <c r="U54" i="9"/>
  <c r="W54" i="9"/>
  <c r="R46" i="9"/>
  <c r="V46" i="9"/>
  <c r="Z46" i="9"/>
  <c r="S46" i="9"/>
  <c r="X46" i="9"/>
  <c r="T46" i="9"/>
  <c r="Y46" i="9"/>
  <c r="U46" i="9"/>
  <c r="R41" i="9"/>
  <c r="V41" i="9"/>
  <c r="Z41" i="9"/>
  <c r="U41" i="9"/>
  <c r="W41" i="9"/>
  <c r="Y41" i="9"/>
  <c r="S41" i="9"/>
  <c r="T41" i="9"/>
  <c r="S38" i="9"/>
  <c r="W38" i="9"/>
  <c r="T38" i="9"/>
  <c r="Y38" i="9"/>
  <c r="U38" i="9"/>
  <c r="Z38" i="9"/>
  <c r="R38" i="9"/>
  <c r="V38" i="9"/>
  <c r="T33" i="9"/>
  <c r="X33" i="9"/>
  <c r="R33" i="9"/>
  <c r="V33" i="9"/>
  <c r="Z33" i="9"/>
  <c r="Y33" i="9"/>
  <c r="S33" i="9"/>
  <c r="W33" i="9"/>
  <c r="U30" i="9"/>
  <c r="Y30" i="9"/>
  <c r="S30" i="9"/>
  <c r="W30" i="9"/>
  <c r="X30" i="9"/>
  <c r="R30" i="9"/>
  <c r="Z30" i="9"/>
  <c r="T30" i="9"/>
  <c r="T25" i="9"/>
  <c r="X25" i="9"/>
  <c r="R25" i="9"/>
  <c r="V25" i="9"/>
  <c r="Z25" i="9"/>
  <c r="Y25" i="9"/>
  <c r="S25" i="9"/>
  <c r="U25" i="9"/>
  <c r="W25" i="9"/>
  <c r="U22" i="9"/>
  <c r="Y22" i="9"/>
  <c r="S22" i="9"/>
  <c r="W22" i="9"/>
  <c r="X22" i="9"/>
  <c r="R22" i="9"/>
  <c r="Z22" i="9"/>
  <c r="T22" i="9"/>
  <c r="V22" i="9"/>
  <c r="T17" i="9"/>
  <c r="X17" i="9"/>
  <c r="R17" i="9"/>
  <c r="V17" i="9"/>
  <c r="Z17" i="9"/>
  <c r="Y17" i="9"/>
  <c r="S17" i="9"/>
  <c r="W17" i="9"/>
  <c r="U14" i="9"/>
  <c r="Y14" i="9"/>
  <c r="S14" i="9"/>
  <c r="W14" i="9"/>
  <c r="X14" i="9"/>
  <c r="R14" i="9"/>
  <c r="Z14" i="9"/>
  <c r="T14" i="9"/>
  <c r="T9" i="9"/>
  <c r="X9" i="9"/>
  <c r="R9" i="9"/>
  <c r="V9" i="9"/>
  <c r="Z9" i="9"/>
  <c r="Y9" i="9"/>
  <c r="S9" i="9"/>
  <c r="U9" i="9"/>
  <c r="W9" i="9"/>
  <c r="U6" i="9"/>
  <c r="Y6" i="9"/>
  <c r="S6" i="9"/>
  <c r="W6" i="9"/>
  <c r="X6" i="9"/>
  <c r="R6" i="9"/>
  <c r="Z6" i="9"/>
  <c r="T6" i="9"/>
  <c r="V6" i="9"/>
  <c r="V91" i="9"/>
  <c r="U90" i="9"/>
  <c r="Z87" i="9"/>
  <c r="Y81" i="9"/>
  <c r="T80" i="9"/>
  <c r="U77" i="9"/>
  <c r="X76" i="9"/>
  <c r="Y73" i="9"/>
  <c r="Z71" i="9"/>
  <c r="R71" i="9"/>
  <c r="U69" i="9"/>
  <c r="X68" i="9"/>
  <c r="U66" i="9"/>
  <c r="Z63" i="9"/>
  <c r="R63" i="9"/>
  <c r="Y62" i="9"/>
  <c r="X60" i="9"/>
  <c r="Y58" i="9"/>
  <c r="X55" i="9"/>
  <c r="S54" i="9"/>
  <c r="X53" i="9"/>
  <c r="W46" i="9"/>
  <c r="R45" i="9"/>
  <c r="S44" i="9"/>
  <c r="X38" i="9"/>
  <c r="U33" i="9"/>
  <c r="X12" i="9"/>
  <c r="T87" i="9"/>
  <c r="X87" i="9"/>
  <c r="U87" i="9"/>
  <c r="Y87" i="9"/>
  <c r="S74" i="9"/>
  <c r="W74" i="9"/>
  <c r="T74" i="9"/>
  <c r="X74" i="9"/>
  <c r="R61" i="9"/>
  <c r="V61" i="9"/>
  <c r="Z61" i="9"/>
  <c r="S61" i="9"/>
  <c r="W61" i="9"/>
  <c r="R50" i="9"/>
  <c r="V50" i="9"/>
  <c r="Z50" i="9"/>
  <c r="T50" i="9"/>
  <c r="Y50" i="9"/>
  <c r="U50" i="9"/>
  <c r="W50" i="9"/>
  <c r="S42" i="9"/>
  <c r="W42" i="9"/>
  <c r="U42" i="9"/>
  <c r="Z42" i="9"/>
  <c r="V42" i="9"/>
  <c r="T42" i="9"/>
  <c r="X42" i="9"/>
  <c r="Y42" i="9"/>
  <c r="T29" i="9"/>
  <c r="X29" i="9"/>
  <c r="R29" i="9"/>
  <c r="V29" i="9"/>
  <c r="Z29" i="9"/>
  <c r="U29" i="9"/>
  <c r="W29" i="9"/>
  <c r="S29" i="9"/>
  <c r="U18" i="9"/>
  <c r="Y18" i="9"/>
  <c r="S18" i="9"/>
  <c r="W18" i="9"/>
  <c r="T18" i="9"/>
  <c r="V18" i="9"/>
  <c r="X18" i="9"/>
  <c r="Z18" i="9"/>
  <c r="U10" i="9"/>
  <c r="Y10" i="9"/>
  <c r="S10" i="9"/>
  <c r="W10" i="9"/>
  <c r="T10" i="9"/>
  <c r="V10" i="9"/>
  <c r="R10" i="9"/>
  <c r="X10" i="9"/>
  <c r="Z91" i="9"/>
  <c r="U81" i="9"/>
  <c r="Y77" i="9"/>
  <c r="Y74" i="9"/>
  <c r="Y69" i="9"/>
  <c r="T58" i="9"/>
  <c r="S53" i="9"/>
  <c r="S50" i="9"/>
  <c r="R18" i="9"/>
  <c r="I113" i="9"/>
  <c r="I111" i="9"/>
  <c r="R89" i="9"/>
  <c r="V89" i="9"/>
  <c r="Z89" i="9"/>
  <c r="S89" i="9"/>
  <c r="W89" i="9"/>
  <c r="T83" i="9"/>
  <c r="X83" i="9"/>
  <c r="U83" i="9"/>
  <c r="Y83" i="9"/>
  <c r="S70" i="9"/>
  <c r="W70" i="9"/>
  <c r="T70" i="9"/>
  <c r="X70" i="9"/>
  <c r="R65" i="9"/>
  <c r="V65" i="9"/>
  <c r="Z65" i="9"/>
  <c r="S65" i="9"/>
  <c r="W65" i="9"/>
  <c r="U49" i="9"/>
  <c r="Y49" i="9"/>
  <c r="T49" i="9"/>
  <c r="Z49" i="9"/>
  <c r="V49" i="9"/>
  <c r="R49" i="9"/>
  <c r="W49" i="9"/>
  <c r="J111" i="9"/>
  <c r="J113" i="9"/>
  <c r="U88" i="9"/>
  <c r="Y88" i="9"/>
  <c r="R88" i="9"/>
  <c r="V88" i="9"/>
  <c r="Z88" i="9"/>
  <c r="S82" i="9"/>
  <c r="W82" i="9"/>
  <c r="T82" i="9"/>
  <c r="X82" i="9"/>
  <c r="T75" i="9"/>
  <c r="X75" i="9"/>
  <c r="U75" i="9"/>
  <c r="Y75" i="9"/>
  <c r="U72" i="9"/>
  <c r="Y72" i="9"/>
  <c r="R72" i="9"/>
  <c r="V72" i="9"/>
  <c r="Z72" i="9"/>
  <c r="T67" i="9"/>
  <c r="X67" i="9"/>
  <c r="U67" i="9"/>
  <c r="Y67" i="9"/>
  <c r="U64" i="9"/>
  <c r="Y64" i="9"/>
  <c r="R64" i="9"/>
  <c r="V64" i="9"/>
  <c r="Z64" i="9"/>
  <c r="S59" i="9"/>
  <c r="W59" i="9"/>
  <c r="V59" i="9"/>
  <c r="R59" i="9"/>
  <c r="X59" i="9"/>
  <c r="T56" i="9"/>
  <c r="X56" i="9"/>
  <c r="S56" i="9"/>
  <c r="Y56" i="9"/>
  <c r="U56" i="9"/>
  <c r="Z56" i="9"/>
  <c r="S51" i="9"/>
  <c r="W51" i="9"/>
  <c r="T51" i="9"/>
  <c r="Y51" i="9"/>
  <c r="U51" i="9"/>
  <c r="Z51" i="9"/>
  <c r="V51" i="9"/>
  <c r="T48" i="9"/>
  <c r="X48" i="9"/>
  <c r="V48" i="9"/>
  <c r="R48" i="9"/>
  <c r="W48" i="9"/>
  <c r="S48" i="9"/>
  <c r="Y48" i="9"/>
  <c r="S43" i="9"/>
  <c r="W43" i="9"/>
  <c r="V43" i="9"/>
  <c r="R43" i="9"/>
  <c r="X43" i="9"/>
  <c r="T43" i="9"/>
  <c r="U40" i="9"/>
  <c r="Y40" i="9"/>
  <c r="V40" i="9"/>
  <c r="R40" i="9"/>
  <c r="W40" i="9"/>
  <c r="T40" i="9"/>
  <c r="X40" i="9"/>
  <c r="Z40" i="9"/>
  <c r="R35" i="9"/>
  <c r="V35" i="9"/>
  <c r="Z35" i="9"/>
  <c r="T35" i="9"/>
  <c r="X35" i="9"/>
  <c r="W35" i="9"/>
  <c r="Y35" i="9"/>
  <c r="S35" i="9"/>
  <c r="U35" i="9"/>
  <c r="S32" i="9"/>
  <c r="W32" i="9"/>
  <c r="U32" i="9"/>
  <c r="Y32" i="9"/>
  <c r="V32" i="9"/>
  <c r="X32" i="9"/>
  <c r="Z32" i="9"/>
  <c r="R32" i="9"/>
  <c r="R27" i="9"/>
  <c r="V27" i="9"/>
  <c r="Z27" i="9"/>
  <c r="T27" i="9"/>
  <c r="X27" i="9"/>
  <c r="W27" i="9"/>
  <c r="Y27" i="9"/>
  <c r="S27" i="9"/>
  <c r="S24" i="9"/>
  <c r="W24" i="9"/>
  <c r="U24" i="9"/>
  <c r="Y24" i="9"/>
  <c r="V24" i="9"/>
  <c r="X24" i="9"/>
  <c r="R24" i="9"/>
  <c r="T24" i="9"/>
  <c r="Z24" i="9"/>
  <c r="R19" i="9"/>
  <c r="V19" i="9"/>
  <c r="Z19" i="9"/>
  <c r="T19" i="9"/>
  <c r="X19" i="9"/>
  <c r="W19" i="9"/>
  <c r="Y19" i="9"/>
  <c r="S19" i="9"/>
  <c r="U19" i="9"/>
  <c r="S16" i="9"/>
  <c r="W16" i="9"/>
  <c r="U16" i="9"/>
  <c r="Y16" i="9"/>
  <c r="V16" i="9"/>
  <c r="X16" i="9"/>
  <c r="Z16" i="9"/>
  <c r="R16" i="9"/>
  <c r="R11" i="9"/>
  <c r="V11" i="9"/>
  <c r="Z11" i="9"/>
  <c r="T11" i="9"/>
  <c r="X11" i="9"/>
  <c r="W11" i="9"/>
  <c r="Y11" i="9"/>
  <c r="S11" i="9"/>
  <c r="S8" i="9"/>
  <c r="W8" i="9"/>
  <c r="U8" i="9"/>
  <c r="Y8" i="9"/>
  <c r="V8" i="9"/>
  <c r="X8" i="9"/>
  <c r="R8" i="9"/>
  <c r="T8" i="9"/>
  <c r="Z8" i="9"/>
  <c r="S91" i="9"/>
  <c r="Z90" i="9"/>
  <c r="R90" i="9"/>
  <c r="X89" i="9"/>
  <c r="S88" i="9"/>
  <c r="W87" i="9"/>
  <c r="S83" i="9"/>
  <c r="Z82" i="9"/>
  <c r="R82" i="9"/>
  <c r="X81" i="9"/>
  <c r="S80" i="9"/>
  <c r="T77" i="9"/>
  <c r="W76" i="9"/>
  <c r="S75" i="9"/>
  <c r="Z74" i="9"/>
  <c r="R74" i="9"/>
  <c r="X73" i="9"/>
  <c r="S72" i="9"/>
  <c r="W71" i="9"/>
  <c r="V70" i="9"/>
  <c r="T69" i="9"/>
  <c r="W68" i="9"/>
  <c r="S67" i="9"/>
  <c r="Z66" i="9"/>
  <c r="R66" i="9"/>
  <c r="X65" i="9"/>
  <c r="S64" i="9"/>
  <c r="W63" i="9"/>
  <c r="V62" i="9"/>
  <c r="T61" i="9"/>
  <c r="W60" i="9"/>
  <c r="T59" i="9"/>
  <c r="U58" i="9"/>
  <c r="Z57" i="9"/>
  <c r="T55" i="9"/>
  <c r="Y54" i="9"/>
  <c r="T53" i="9"/>
  <c r="Z52" i="9"/>
  <c r="X51" i="9"/>
  <c r="X50" i="9"/>
  <c r="X49" i="9"/>
  <c r="Z48" i="9"/>
  <c r="V47" i="9"/>
  <c r="U43" i="9"/>
  <c r="V39" i="9"/>
  <c r="R34" i="9"/>
  <c r="V30" i="9"/>
  <c r="Z26" i="9"/>
  <c r="U17" i="9"/>
  <c r="Y13" i="9"/>
  <c r="N111" i="9"/>
  <c r="Z92" i="9"/>
  <c r="V92" i="9"/>
  <c r="R92" i="9"/>
  <c r="X86" i="9"/>
  <c r="T86" i="9"/>
  <c r="Z84" i="9"/>
  <c r="V84" i="9"/>
  <c r="R84" i="9"/>
  <c r="X78" i="9"/>
  <c r="T78" i="9"/>
  <c r="H113" i="9"/>
  <c r="Y92" i="9"/>
  <c r="W86" i="9"/>
  <c r="Y84" i="9"/>
  <c r="W78" i="9"/>
  <c r="X80" i="10"/>
  <c r="X78" i="10"/>
  <c r="W78" i="10"/>
  <c r="W80" i="10"/>
  <c r="V80" i="10"/>
  <c r="V78" i="10"/>
  <c r="U80" i="10"/>
  <c r="T80" i="10"/>
  <c r="T78" i="10"/>
  <c r="R80" i="10"/>
  <c r="R78" i="10"/>
  <c r="S78" i="10"/>
  <c r="S80" i="10"/>
  <c r="Z80" i="10"/>
  <c r="Z78" i="10"/>
  <c r="Y80" i="10"/>
  <c r="Y78" i="10"/>
  <c r="Y4" i="9"/>
  <c r="U4" i="9"/>
  <c r="Z4" i="9"/>
  <c r="R4" i="9"/>
  <c r="X4" i="9"/>
  <c r="T4" i="9"/>
  <c r="W4" i="9"/>
  <c r="S4" i="9"/>
  <c r="V4" i="9"/>
  <c r="X3" i="9"/>
  <c r="T3" i="9"/>
  <c r="W3" i="9"/>
  <c r="S3" i="9"/>
  <c r="Y3" i="9"/>
  <c r="Z3" i="9"/>
  <c r="V3" i="9"/>
  <c r="R3" i="9"/>
  <c r="U3" i="9"/>
  <c r="W2" i="9"/>
  <c r="S2" i="9"/>
  <c r="Z2" i="9"/>
  <c r="V2" i="9"/>
  <c r="R2" i="9"/>
  <c r="Y2" i="9"/>
  <c r="U2" i="9"/>
  <c r="X2" i="9"/>
  <c r="T2" i="9"/>
  <c r="S5" i="9"/>
  <c r="W5" i="9"/>
  <c r="T5" i="9"/>
  <c r="X5" i="9"/>
  <c r="U5" i="9"/>
  <c r="Y5" i="9"/>
  <c r="R5" i="9"/>
  <c r="V5" i="9"/>
  <c r="E56" i="8"/>
  <c r="T12" i="16" l="1"/>
  <c r="U113" i="9"/>
  <c r="Z111" i="9"/>
  <c r="R111" i="9"/>
  <c r="S111" i="9"/>
  <c r="U12" i="16"/>
  <c r="Y111" i="9"/>
  <c r="S113" i="9"/>
  <c r="W113" i="9"/>
  <c r="X111" i="9"/>
  <c r="V111" i="9"/>
  <c r="Y113" i="9"/>
  <c r="T113" i="9"/>
  <c r="V113" i="9"/>
  <c r="R113" i="9"/>
  <c r="T111" i="9"/>
  <c r="U111" i="9"/>
  <c r="W111" i="9"/>
  <c r="X113" i="9"/>
  <c r="Z113" i="9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M34" i="8"/>
  <c r="N34" i="8" s="1"/>
  <c r="M35" i="8"/>
  <c r="N35" i="8" s="1"/>
  <c r="X35" i="8" s="1"/>
  <c r="M36" i="8"/>
  <c r="N36" i="8" s="1"/>
  <c r="M37" i="8"/>
  <c r="N37" i="8" s="1"/>
  <c r="S37" i="8" s="1"/>
  <c r="M38" i="8"/>
  <c r="N38" i="8" s="1"/>
  <c r="M39" i="8"/>
  <c r="N39" i="8" s="1"/>
  <c r="T39" i="8" s="1"/>
  <c r="M40" i="8"/>
  <c r="N40" i="8" s="1"/>
  <c r="M41" i="8"/>
  <c r="N41" i="8" s="1"/>
  <c r="M42" i="8"/>
  <c r="N42" i="8" s="1"/>
  <c r="M43" i="8"/>
  <c r="N43" i="8" s="1"/>
  <c r="M44" i="8"/>
  <c r="N44" i="8" s="1"/>
  <c r="M45" i="8"/>
  <c r="N45" i="8" s="1"/>
  <c r="M46" i="8"/>
  <c r="N46" i="8" s="1"/>
  <c r="M47" i="8"/>
  <c r="N47" i="8" s="1"/>
  <c r="M48" i="8"/>
  <c r="N48" i="8" s="1"/>
  <c r="M49" i="8"/>
  <c r="N49" i="8" s="1"/>
  <c r="M50" i="8"/>
  <c r="N50" i="8" s="1"/>
  <c r="M51" i="8"/>
  <c r="N51" i="8" s="1"/>
  <c r="M52" i="8"/>
  <c r="N52" i="8" s="1"/>
  <c r="M3" i="8"/>
  <c r="N3" i="8" s="1"/>
  <c r="X3" i="8" s="1"/>
  <c r="M4" i="8"/>
  <c r="N4" i="8" s="1"/>
  <c r="M5" i="8"/>
  <c r="N5" i="8" s="1"/>
  <c r="S5" i="8" s="1"/>
  <c r="M6" i="8"/>
  <c r="N6" i="8" s="1"/>
  <c r="M7" i="8"/>
  <c r="N7" i="8" s="1"/>
  <c r="T7" i="8" s="1"/>
  <c r="M8" i="8"/>
  <c r="N8" i="8" s="1"/>
  <c r="M9" i="8"/>
  <c r="N9" i="8" s="1"/>
  <c r="W9" i="8" s="1"/>
  <c r="M10" i="8"/>
  <c r="N10" i="8" s="1"/>
  <c r="M11" i="8"/>
  <c r="N11" i="8" s="1"/>
  <c r="X11" i="8" s="1"/>
  <c r="M12" i="8"/>
  <c r="N12" i="8" s="1"/>
  <c r="M13" i="8"/>
  <c r="N13" i="8" s="1"/>
  <c r="S13" i="8" s="1"/>
  <c r="M14" i="8"/>
  <c r="N14" i="8" s="1"/>
  <c r="M15" i="8"/>
  <c r="N15" i="8" s="1"/>
  <c r="Y15" i="8" s="1"/>
  <c r="M16" i="8"/>
  <c r="N16" i="8" s="1"/>
  <c r="M17" i="8"/>
  <c r="N17" i="8" s="1"/>
  <c r="W17" i="8" s="1"/>
  <c r="M18" i="8"/>
  <c r="N18" i="8" s="1"/>
  <c r="M19" i="8"/>
  <c r="N19" i="8" s="1"/>
  <c r="X19" i="8" s="1"/>
  <c r="M20" i="8"/>
  <c r="N20" i="8" s="1"/>
  <c r="M21" i="8"/>
  <c r="N21" i="8" s="1"/>
  <c r="S21" i="8" s="1"/>
  <c r="M22" i="8"/>
  <c r="N22" i="8" s="1"/>
  <c r="M23" i="8"/>
  <c r="N23" i="8" s="1"/>
  <c r="Y23" i="8" s="1"/>
  <c r="M24" i="8"/>
  <c r="N24" i="8" s="1"/>
  <c r="M25" i="8"/>
  <c r="N25" i="8" s="1"/>
  <c r="W25" i="8" s="1"/>
  <c r="M26" i="8"/>
  <c r="N26" i="8" s="1"/>
  <c r="M27" i="8"/>
  <c r="N27" i="8" s="1"/>
  <c r="U27" i="8" s="1"/>
  <c r="M28" i="8"/>
  <c r="N28" i="8" s="1"/>
  <c r="M29" i="8"/>
  <c r="N29" i="8" s="1"/>
  <c r="S29" i="8" s="1"/>
  <c r="M30" i="8"/>
  <c r="N30" i="8" s="1"/>
  <c r="M31" i="8"/>
  <c r="N31" i="8" s="1"/>
  <c r="Y31" i="8" s="1"/>
  <c r="M32" i="8"/>
  <c r="N32" i="8" s="1"/>
  <c r="M33" i="8"/>
  <c r="N33" i="8" s="1"/>
  <c r="W33" i="8" s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Q2" i="8"/>
  <c r="P2" i="8"/>
  <c r="M2" i="8"/>
  <c r="N2" i="8" s="1"/>
  <c r="J2" i="8"/>
  <c r="I2" i="8"/>
  <c r="H2" i="8"/>
  <c r="U11" i="16" l="1"/>
  <c r="T11" i="16"/>
  <c r="H54" i="8"/>
  <c r="N54" i="8"/>
  <c r="I54" i="8"/>
  <c r="X2" i="8"/>
  <c r="I56" i="8"/>
  <c r="S32" i="8"/>
  <c r="W32" i="8"/>
  <c r="T32" i="8"/>
  <c r="X32" i="8"/>
  <c r="U30" i="8"/>
  <c r="Y30" i="8"/>
  <c r="R30" i="8"/>
  <c r="V30" i="8"/>
  <c r="Z30" i="8"/>
  <c r="S28" i="8"/>
  <c r="W28" i="8"/>
  <c r="T28" i="8"/>
  <c r="X28" i="8"/>
  <c r="U26" i="8"/>
  <c r="Y26" i="8"/>
  <c r="R26" i="8"/>
  <c r="V26" i="8"/>
  <c r="Z26" i="8"/>
  <c r="S24" i="8"/>
  <c r="W24" i="8"/>
  <c r="T24" i="8"/>
  <c r="X24" i="8"/>
  <c r="U22" i="8"/>
  <c r="Y22" i="8"/>
  <c r="R22" i="8"/>
  <c r="V22" i="8"/>
  <c r="Z22" i="8"/>
  <c r="S20" i="8"/>
  <c r="W20" i="8"/>
  <c r="T20" i="8"/>
  <c r="X20" i="8"/>
  <c r="U18" i="8"/>
  <c r="Y18" i="8"/>
  <c r="R18" i="8"/>
  <c r="V18" i="8"/>
  <c r="Z18" i="8"/>
  <c r="S16" i="8"/>
  <c r="W16" i="8"/>
  <c r="T16" i="8"/>
  <c r="X16" i="8"/>
  <c r="U14" i="8"/>
  <c r="Y14" i="8"/>
  <c r="R14" i="8"/>
  <c r="V14" i="8"/>
  <c r="Z14" i="8"/>
  <c r="S12" i="8"/>
  <c r="W12" i="8"/>
  <c r="T12" i="8"/>
  <c r="X12" i="8"/>
  <c r="U10" i="8"/>
  <c r="Y10" i="8"/>
  <c r="R10" i="8"/>
  <c r="V10" i="8"/>
  <c r="Z10" i="8"/>
  <c r="S8" i="8"/>
  <c r="W8" i="8"/>
  <c r="T8" i="8"/>
  <c r="X8" i="8"/>
  <c r="U6" i="8"/>
  <c r="Y6" i="8"/>
  <c r="R6" i="8"/>
  <c r="V6" i="8"/>
  <c r="Z6" i="8"/>
  <c r="S4" i="8"/>
  <c r="W4" i="8"/>
  <c r="T4" i="8"/>
  <c r="X4" i="8"/>
  <c r="R52" i="8"/>
  <c r="V52" i="8"/>
  <c r="Z52" i="8"/>
  <c r="S52" i="8"/>
  <c r="W52" i="8"/>
  <c r="T52" i="8"/>
  <c r="X52" i="8"/>
  <c r="U52" i="8"/>
  <c r="Y52" i="8"/>
  <c r="T50" i="8"/>
  <c r="X50" i="8"/>
  <c r="U50" i="8"/>
  <c r="Y50" i="8"/>
  <c r="R50" i="8"/>
  <c r="V50" i="8"/>
  <c r="Z50" i="8"/>
  <c r="S50" i="8"/>
  <c r="W50" i="8"/>
  <c r="R48" i="8"/>
  <c r="V48" i="8"/>
  <c r="Z48" i="8"/>
  <c r="S48" i="8"/>
  <c r="W48" i="8"/>
  <c r="T48" i="8"/>
  <c r="X48" i="8"/>
  <c r="U48" i="8"/>
  <c r="Y48" i="8"/>
  <c r="T46" i="8"/>
  <c r="X46" i="8"/>
  <c r="U46" i="8"/>
  <c r="Y46" i="8"/>
  <c r="R46" i="8"/>
  <c r="V46" i="8"/>
  <c r="Z46" i="8"/>
  <c r="S46" i="8"/>
  <c r="W46" i="8"/>
  <c r="R44" i="8"/>
  <c r="V44" i="8"/>
  <c r="Z44" i="8"/>
  <c r="S44" i="8"/>
  <c r="W44" i="8"/>
  <c r="T44" i="8"/>
  <c r="X44" i="8"/>
  <c r="U44" i="8"/>
  <c r="Y44" i="8"/>
  <c r="T42" i="8"/>
  <c r="X42" i="8"/>
  <c r="U42" i="8"/>
  <c r="Y42" i="8"/>
  <c r="R42" i="8"/>
  <c r="V42" i="8"/>
  <c r="Z42" i="8"/>
  <c r="S42" i="8"/>
  <c r="W42" i="8"/>
  <c r="S40" i="8"/>
  <c r="W40" i="8"/>
  <c r="T40" i="8"/>
  <c r="U38" i="8"/>
  <c r="Y38" i="8"/>
  <c r="R38" i="8"/>
  <c r="V38" i="8"/>
  <c r="Z38" i="8"/>
  <c r="S36" i="8"/>
  <c r="W36" i="8"/>
  <c r="T36" i="8"/>
  <c r="X36" i="8"/>
  <c r="U34" i="8"/>
  <c r="Y34" i="8"/>
  <c r="R34" i="8"/>
  <c r="V34" i="8"/>
  <c r="Z34" i="8"/>
  <c r="X40" i="8"/>
  <c r="U39" i="8"/>
  <c r="X38" i="8"/>
  <c r="V37" i="8"/>
  <c r="U36" i="8"/>
  <c r="Y35" i="8"/>
  <c r="T34" i="8"/>
  <c r="Z33" i="8"/>
  <c r="R33" i="8"/>
  <c r="Y32" i="8"/>
  <c r="U31" i="8"/>
  <c r="X30" i="8"/>
  <c r="V29" i="8"/>
  <c r="U28" i="8"/>
  <c r="Y27" i="8"/>
  <c r="T26" i="8"/>
  <c r="Z25" i="8"/>
  <c r="R25" i="8"/>
  <c r="Y24" i="8"/>
  <c r="U23" i="8"/>
  <c r="X22" i="8"/>
  <c r="V21" i="8"/>
  <c r="U20" i="8"/>
  <c r="Y19" i="8"/>
  <c r="T18" i="8"/>
  <c r="Z17" i="8"/>
  <c r="R17" i="8"/>
  <c r="Y16" i="8"/>
  <c r="U15" i="8"/>
  <c r="X14" i="8"/>
  <c r="V13" i="8"/>
  <c r="U12" i="8"/>
  <c r="Y11" i="8"/>
  <c r="T10" i="8"/>
  <c r="Z9" i="8"/>
  <c r="R9" i="8"/>
  <c r="Y8" i="8"/>
  <c r="U7" i="8"/>
  <c r="X6" i="8"/>
  <c r="V5" i="8"/>
  <c r="U4" i="8"/>
  <c r="Y3" i="8"/>
  <c r="J54" i="8"/>
  <c r="J56" i="8"/>
  <c r="V40" i="8"/>
  <c r="W38" i="8"/>
  <c r="Z36" i="8"/>
  <c r="R36" i="8"/>
  <c r="S34" i="8"/>
  <c r="V32" i="8"/>
  <c r="T31" i="8"/>
  <c r="W30" i="8"/>
  <c r="Z28" i="8"/>
  <c r="R28" i="8"/>
  <c r="X27" i="8"/>
  <c r="S26" i="8"/>
  <c r="V24" i="8"/>
  <c r="T23" i="8"/>
  <c r="W22" i="8"/>
  <c r="Z20" i="8"/>
  <c r="R20" i="8"/>
  <c r="S18" i="8"/>
  <c r="V16" i="8"/>
  <c r="T15" i="8"/>
  <c r="W14" i="8"/>
  <c r="Z12" i="8"/>
  <c r="R12" i="8"/>
  <c r="S10" i="8"/>
  <c r="V8" i="8"/>
  <c r="W6" i="8"/>
  <c r="Z4" i="8"/>
  <c r="R4" i="8"/>
  <c r="T33" i="8"/>
  <c r="X33" i="8"/>
  <c r="U33" i="8"/>
  <c r="Y33" i="8"/>
  <c r="T29" i="8"/>
  <c r="X29" i="8"/>
  <c r="U29" i="8"/>
  <c r="Y29" i="8"/>
  <c r="T25" i="8"/>
  <c r="X25" i="8"/>
  <c r="U25" i="8"/>
  <c r="Y25" i="8"/>
  <c r="T21" i="8"/>
  <c r="X21" i="8"/>
  <c r="U21" i="8"/>
  <c r="Y21" i="8"/>
  <c r="R19" i="8"/>
  <c r="V19" i="8"/>
  <c r="Z19" i="8"/>
  <c r="S19" i="8"/>
  <c r="W19" i="8"/>
  <c r="T17" i="8"/>
  <c r="X17" i="8"/>
  <c r="U17" i="8"/>
  <c r="Y17" i="8"/>
  <c r="T13" i="8"/>
  <c r="X13" i="8"/>
  <c r="U13" i="8"/>
  <c r="Y13" i="8"/>
  <c r="R11" i="8"/>
  <c r="V11" i="8"/>
  <c r="Z11" i="8"/>
  <c r="S11" i="8"/>
  <c r="W11" i="8"/>
  <c r="T9" i="8"/>
  <c r="X9" i="8"/>
  <c r="U9" i="8"/>
  <c r="Y9" i="8"/>
  <c r="R7" i="8"/>
  <c r="V7" i="8"/>
  <c r="Z7" i="8"/>
  <c r="S7" i="8"/>
  <c r="W7" i="8"/>
  <c r="T5" i="8"/>
  <c r="X5" i="8"/>
  <c r="U5" i="8"/>
  <c r="Y5" i="8"/>
  <c r="R3" i="8"/>
  <c r="V3" i="8"/>
  <c r="Z3" i="8"/>
  <c r="S3" i="8"/>
  <c r="W3" i="8"/>
  <c r="U51" i="8"/>
  <c r="Y51" i="8"/>
  <c r="R51" i="8"/>
  <c r="V51" i="8"/>
  <c r="Z51" i="8"/>
  <c r="S51" i="8"/>
  <c r="W51" i="8"/>
  <c r="T51" i="8"/>
  <c r="X51" i="8"/>
  <c r="S49" i="8"/>
  <c r="W49" i="8"/>
  <c r="T49" i="8"/>
  <c r="X49" i="8"/>
  <c r="U49" i="8"/>
  <c r="Y49" i="8"/>
  <c r="R49" i="8"/>
  <c r="V49" i="8"/>
  <c r="Z49" i="8"/>
  <c r="U47" i="8"/>
  <c r="Y47" i="8"/>
  <c r="R47" i="8"/>
  <c r="V47" i="8"/>
  <c r="Z47" i="8"/>
  <c r="S47" i="8"/>
  <c r="W47" i="8"/>
  <c r="T47" i="8"/>
  <c r="X47" i="8"/>
  <c r="S45" i="8"/>
  <c r="W45" i="8"/>
  <c r="T45" i="8"/>
  <c r="X45" i="8"/>
  <c r="U45" i="8"/>
  <c r="Y45" i="8"/>
  <c r="R45" i="8"/>
  <c r="V45" i="8"/>
  <c r="Z45" i="8"/>
  <c r="U43" i="8"/>
  <c r="Y43" i="8"/>
  <c r="R43" i="8"/>
  <c r="V43" i="8"/>
  <c r="Z43" i="8"/>
  <c r="S43" i="8"/>
  <c r="W43" i="8"/>
  <c r="T43" i="8"/>
  <c r="X43" i="8"/>
  <c r="S41" i="8"/>
  <c r="W41" i="8"/>
  <c r="T41" i="8"/>
  <c r="X41" i="8"/>
  <c r="U41" i="8"/>
  <c r="Y41" i="8"/>
  <c r="R41" i="8"/>
  <c r="V41" i="8"/>
  <c r="Z41" i="8"/>
  <c r="R39" i="8"/>
  <c r="V39" i="8"/>
  <c r="Z39" i="8"/>
  <c r="S39" i="8"/>
  <c r="W39" i="8"/>
  <c r="T37" i="8"/>
  <c r="X37" i="8"/>
  <c r="U37" i="8"/>
  <c r="Y37" i="8"/>
  <c r="R35" i="8"/>
  <c r="V35" i="8"/>
  <c r="Z35" i="8"/>
  <c r="S35" i="8"/>
  <c r="W35" i="8"/>
  <c r="Z40" i="8"/>
  <c r="U40" i="8"/>
  <c r="Y39" i="8"/>
  <c r="T38" i="8"/>
  <c r="Z37" i="8"/>
  <c r="R37" i="8"/>
  <c r="Y36" i="8"/>
  <c r="U35" i="8"/>
  <c r="X34" i="8"/>
  <c r="V33" i="8"/>
  <c r="U32" i="8"/>
  <c r="T30" i="8"/>
  <c r="Z29" i="8"/>
  <c r="R29" i="8"/>
  <c r="Y28" i="8"/>
  <c r="X26" i="8"/>
  <c r="V25" i="8"/>
  <c r="U24" i="8"/>
  <c r="T22" i="8"/>
  <c r="Z21" i="8"/>
  <c r="R21" i="8"/>
  <c r="Y20" i="8"/>
  <c r="U19" i="8"/>
  <c r="X18" i="8"/>
  <c r="V17" i="8"/>
  <c r="U16" i="8"/>
  <c r="T14" i="8"/>
  <c r="Z13" i="8"/>
  <c r="R13" i="8"/>
  <c r="Y12" i="8"/>
  <c r="U11" i="8"/>
  <c r="X10" i="8"/>
  <c r="V9" i="8"/>
  <c r="U8" i="8"/>
  <c r="Y7" i="8"/>
  <c r="T6" i="8"/>
  <c r="Z5" i="8"/>
  <c r="R5" i="8"/>
  <c r="Y4" i="8"/>
  <c r="U3" i="8"/>
  <c r="R31" i="8"/>
  <c r="V31" i="8"/>
  <c r="Z31" i="8"/>
  <c r="S31" i="8"/>
  <c r="W31" i="8"/>
  <c r="R27" i="8"/>
  <c r="V27" i="8"/>
  <c r="Z27" i="8"/>
  <c r="S27" i="8"/>
  <c r="W27" i="8"/>
  <c r="R23" i="8"/>
  <c r="V23" i="8"/>
  <c r="Z23" i="8"/>
  <c r="S23" i="8"/>
  <c r="W23" i="8"/>
  <c r="R15" i="8"/>
  <c r="V15" i="8"/>
  <c r="Z15" i="8"/>
  <c r="S15" i="8"/>
  <c r="W15" i="8"/>
  <c r="H56" i="8"/>
  <c r="Y40" i="8"/>
  <c r="R40" i="8"/>
  <c r="X39" i="8"/>
  <c r="S38" i="8"/>
  <c r="W37" i="8"/>
  <c r="V36" i="8"/>
  <c r="T35" i="8"/>
  <c r="W34" i="8"/>
  <c r="S33" i="8"/>
  <c r="Z32" i="8"/>
  <c r="R32" i="8"/>
  <c r="X31" i="8"/>
  <c r="S30" i="8"/>
  <c r="W29" i="8"/>
  <c r="V28" i="8"/>
  <c r="T27" i="8"/>
  <c r="W26" i="8"/>
  <c r="S25" i="8"/>
  <c r="Z24" i="8"/>
  <c r="R24" i="8"/>
  <c r="X23" i="8"/>
  <c r="S22" i="8"/>
  <c r="W21" i="8"/>
  <c r="V20" i="8"/>
  <c r="T19" i="8"/>
  <c r="W18" i="8"/>
  <c r="S17" i="8"/>
  <c r="Z16" i="8"/>
  <c r="R16" i="8"/>
  <c r="X15" i="8"/>
  <c r="S14" i="8"/>
  <c r="W13" i="8"/>
  <c r="V12" i="8"/>
  <c r="T11" i="8"/>
  <c r="W10" i="8"/>
  <c r="S9" i="8"/>
  <c r="Z8" i="8"/>
  <c r="R8" i="8"/>
  <c r="X7" i="8"/>
  <c r="S6" i="8"/>
  <c r="W5" i="8"/>
  <c r="V4" i="8"/>
  <c r="T3" i="8"/>
  <c r="S2" i="8"/>
  <c r="W2" i="8"/>
  <c r="U2" i="8"/>
  <c r="Y2" i="8"/>
  <c r="R2" i="8"/>
  <c r="V2" i="8"/>
  <c r="Z2" i="8"/>
  <c r="T2" i="8"/>
  <c r="E93" i="7"/>
  <c r="E91" i="7"/>
  <c r="P3" i="7"/>
  <c r="Q3" i="7"/>
  <c r="P4" i="7"/>
  <c r="Q4" i="7"/>
  <c r="P5" i="7"/>
  <c r="Q5" i="7"/>
  <c r="P6" i="7"/>
  <c r="Q6" i="7"/>
  <c r="P7" i="7"/>
  <c r="Q7" i="7"/>
  <c r="P8" i="7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M3" i="7"/>
  <c r="N3" i="7" s="1"/>
  <c r="M4" i="7"/>
  <c r="N4" i="7" s="1"/>
  <c r="X4" i="7" s="1"/>
  <c r="M5" i="7"/>
  <c r="N5" i="7" s="1"/>
  <c r="M6" i="7"/>
  <c r="N6" i="7" s="1"/>
  <c r="V6" i="7" s="1"/>
  <c r="M7" i="7"/>
  <c r="N7" i="7" s="1"/>
  <c r="M8" i="7"/>
  <c r="N8" i="7" s="1"/>
  <c r="X8" i="7" s="1"/>
  <c r="M9" i="7"/>
  <c r="N9" i="7" s="1"/>
  <c r="M10" i="7"/>
  <c r="N10" i="7" s="1"/>
  <c r="V10" i="7" s="1"/>
  <c r="M11" i="7"/>
  <c r="N11" i="7" s="1"/>
  <c r="M12" i="7"/>
  <c r="N12" i="7" s="1"/>
  <c r="X12" i="7" s="1"/>
  <c r="M13" i="7"/>
  <c r="N13" i="7" s="1"/>
  <c r="M14" i="7"/>
  <c r="N14" i="7" s="1"/>
  <c r="M15" i="7"/>
  <c r="N15" i="7" s="1"/>
  <c r="S15" i="7" s="1"/>
  <c r="M16" i="7"/>
  <c r="N16" i="7" s="1"/>
  <c r="X16" i="7" s="1"/>
  <c r="M17" i="7"/>
  <c r="N17" i="7" s="1"/>
  <c r="M18" i="7"/>
  <c r="N18" i="7" s="1"/>
  <c r="V18" i="7" s="1"/>
  <c r="M19" i="7"/>
  <c r="N19" i="7" s="1"/>
  <c r="W19" i="7" s="1"/>
  <c r="M20" i="7"/>
  <c r="N20" i="7" s="1"/>
  <c r="X20" i="7" s="1"/>
  <c r="M21" i="7"/>
  <c r="N21" i="7" s="1"/>
  <c r="U21" i="7" s="1"/>
  <c r="M22" i="7"/>
  <c r="N22" i="7" s="1"/>
  <c r="V22" i="7" s="1"/>
  <c r="M23" i="7"/>
  <c r="N23" i="7" s="1"/>
  <c r="M24" i="7"/>
  <c r="N24" i="7" s="1"/>
  <c r="M25" i="7"/>
  <c r="N25" i="7" s="1"/>
  <c r="T25" i="7" s="1"/>
  <c r="M26" i="7"/>
  <c r="N26" i="7" s="1"/>
  <c r="M27" i="7"/>
  <c r="N27" i="7" s="1"/>
  <c r="M28" i="7"/>
  <c r="N28" i="7" s="1"/>
  <c r="X28" i="7" s="1"/>
  <c r="M29" i="7"/>
  <c r="N29" i="7" s="1"/>
  <c r="M30" i="7"/>
  <c r="N30" i="7" s="1"/>
  <c r="V30" i="7" s="1"/>
  <c r="M31" i="7"/>
  <c r="N31" i="7"/>
  <c r="M32" i="7"/>
  <c r="N32" i="7" s="1"/>
  <c r="M33" i="7"/>
  <c r="N33" i="7" s="1"/>
  <c r="T33" i="7" s="1"/>
  <c r="M34" i="7"/>
  <c r="N34" i="7" s="1"/>
  <c r="M35" i="7"/>
  <c r="N35" i="7" s="1"/>
  <c r="W35" i="7" s="1"/>
  <c r="M36" i="7"/>
  <c r="N36" i="7" s="1"/>
  <c r="X36" i="7" s="1"/>
  <c r="M37" i="7"/>
  <c r="N37" i="7" s="1"/>
  <c r="M38" i="7"/>
  <c r="N38" i="7" s="1"/>
  <c r="M39" i="7"/>
  <c r="N39" i="7" s="1"/>
  <c r="R39" i="7" s="1"/>
  <c r="M40" i="7"/>
  <c r="N40" i="7" s="1"/>
  <c r="T40" i="7" s="1"/>
  <c r="M41" i="7"/>
  <c r="N41" i="7" s="1"/>
  <c r="M42" i="7"/>
  <c r="N42" i="7" s="1"/>
  <c r="R42" i="7" s="1"/>
  <c r="M43" i="7"/>
  <c r="N43" i="7" s="1"/>
  <c r="M44" i="7"/>
  <c r="N44" i="7" s="1"/>
  <c r="M45" i="7"/>
  <c r="N45" i="7" s="1"/>
  <c r="Y45" i="7" s="1"/>
  <c r="M46" i="7"/>
  <c r="N46" i="7" s="1"/>
  <c r="R46" i="7" s="1"/>
  <c r="M47" i="7"/>
  <c r="N47" i="7" s="1"/>
  <c r="M48" i="7"/>
  <c r="N48" i="7" s="1"/>
  <c r="U48" i="7" s="1"/>
  <c r="M49" i="7"/>
  <c r="N49" i="7" s="1"/>
  <c r="M50" i="7"/>
  <c r="N50" i="7" s="1"/>
  <c r="Z50" i="7" s="1"/>
  <c r="M51" i="7"/>
  <c r="N51" i="7" s="1"/>
  <c r="M52" i="7"/>
  <c r="N52" i="7" s="1"/>
  <c r="Y52" i="7" s="1"/>
  <c r="M53" i="7"/>
  <c r="N53" i="7" s="1"/>
  <c r="Z53" i="7" s="1"/>
  <c r="M54" i="7"/>
  <c r="N54" i="7" s="1"/>
  <c r="M55" i="7"/>
  <c r="N55" i="7" s="1"/>
  <c r="M56" i="7"/>
  <c r="N56" i="7" s="1"/>
  <c r="U56" i="7" s="1"/>
  <c r="M57" i="7"/>
  <c r="N57" i="7"/>
  <c r="U57" i="7" s="1"/>
  <c r="M58" i="7"/>
  <c r="N58" i="7" s="1"/>
  <c r="M59" i="7"/>
  <c r="N59" i="7" s="1"/>
  <c r="M60" i="7"/>
  <c r="N60" i="7" s="1"/>
  <c r="Y60" i="7" s="1"/>
  <c r="M61" i="7"/>
  <c r="N61" i="7" s="1"/>
  <c r="M62" i="7"/>
  <c r="N62" i="7" s="1"/>
  <c r="M63" i="7"/>
  <c r="N63" i="7" s="1"/>
  <c r="X63" i="7" s="1"/>
  <c r="M64" i="7"/>
  <c r="N64" i="7" s="1"/>
  <c r="U64" i="7" s="1"/>
  <c r="M65" i="7"/>
  <c r="N65" i="7" s="1"/>
  <c r="V65" i="7" s="1"/>
  <c r="M66" i="7"/>
  <c r="N66" i="7" s="1"/>
  <c r="P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Q2" i="7"/>
  <c r="M2" i="7"/>
  <c r="N2" i="7" s="1"/>
  <c r="J2" i="7"/>
  <c r="I2" i="7"/>
  <c r="H2" i="7"/>
  <c r="R49" i="7" l="1"/>
  <c r="Z49" i="7"/>
  <c r="J93" i="7"/>
  <c r="Z39" i="7"/>
  <c r="R62" i="7"/>
  <c r="V62" i="7"/>
  <c r="U51" i="7"/>
  <c r="W51" i="7"/>
  <c r="X51" i="7"/>
  <c r="S51" i="7"/>
  <c r="U43" i="7"/>
  <c r="T43" i="7"/>
  <c r="W43" i="7"/>
  <c r="X43" i="7"/>
  <c r="U38" i="7"/>
  <c r="Y38" i="7"/>
  <c r="T27" i="7"/>
  <c r="R27" i="7"/>
  <c r="Z27" i="7"/>
  <c r="S27" i="7"/>
  <c r="V27" i="7"/>
  <c r="T3" i="7"/>
  <c r="R3" i="7"/>
  <c r="Z3" i="7"/>
  <c r="S3" i="7"/>
  <c r="W3" i="7"/>
  <c r="V3" i="7"/>
  <c r="S61" i="7"/>
  <c r="V61" i="7"/>
  <c r="Y61" i="7"/>
  <c r="R61" i="7"/>
  <c r="Z61" i="7"/>
  <c r="S53" i="7"/>
  <c r="U53" i="7"/>
  <c r="V53" i="7"/>
  <c r="Y53" i="7"/>
  <c r="S45" i="7"/>
  <c r="R45" i="7"/>
  <c r="Z45" i="7"/>
  <c r="U45" i="7"/>
  <c r="V45" i="7"/>
  <c r="R37" i="7"/>
  <c r="X37" i="7"/>
  <c r="Y37" i="7"/>
  <c r="T37" i="7"/>
  <c r="R29" i="7"/>
  <c r="X29" i="7"/>
  <c r="Y29" i="7"/>
  <c r="T29" i="7"/>
  <c r="R21" i="7"/>
  <c r="X21" i="7"/>
  <c r="Y21" i="7"/>
  <c r="T21" i="7"/>
  <c r="R13" i="7"/>
  <c r="X13" i="7"/>
  <c r="Y13" i="7"/>
  <c r="T13" i="7"/>
  <c r="R5" i="7"/>
  <c r="X5" i="7"/>
  <c r="Y5" i="7"/>
  <c r="U5" i="7"/>
  <c r="T5" i="7"/>
  <c r="R53" i="7"/>
  <c r="V46" i="7"/>
  <c r="S43" i="7"/>
  <c r="W27" i="7"/>
  <c r="U13" i="7"/>
  <c r="U59" i="7"/>
  <c r="X59" i="7"/>
  <c r="S59" i="7"/>
  <c r="T59" i="7"/>
  <c r="T35" i="7"/>
  <c r="R35" i="7"/>
  <c r="Z35" i="7"/>
  <c r="S35" i="7"/>
  <c r="V35" i="7"/>
  <c r="V66" i="7"/>
  <c r="R66" i="7"/>
  <c r="Z66" i="7"/>
  <c r="U63" i="7"/>
  <c r="S63" i="7"/>
  <c r="T63" i="7"/>
  <c r="W63" i="7"/>
  <c r="V58" i="7"/>
  <c r="R58" i="7"/>
  <c r="Z58" i="7"/>
  <c r="U55" i="7"/>
  <c r="X55" i="7"/>
  <c r="S55" i="7"/>
  <c r="T55" i="7"/>
  <c r="V50" i="7"/>
  <c r="R50" i="7"/>
  <c r="U47" i="7"/>
  <c r="W47" i="7"/>
  <c r="X47" i="7"/>
  <c r="S47" i="7"/>
  <c r="V42" i="7"/>
  <c r="Z42" i="7"/>
  <c r="T39" i="7"/>
  <c r="S39" i="7"/>
  <c r="V39" i="7"/>
  <c r="W39" i="7"/>
  <c r="R34" i="7"/>
  <c r="V34" i="7"/>
  <c r="T31" i="7"/>
  <c r="V31" i="7"/>
  <c r="W31" i="7"/>
  <c r="R31" i="7"/>
  <c r="Z31" i="7"/>
  <c r="R26" i="7"/>
  <c r="V26" i="7"/>
  <c r="T23" i="7"/>
  <c r="V23" i="7"/>
  <c r="W23" i="7"/>
  <c r="R23" i="7"/>
  <c r="Z23" i="7"/>
  <c r="T15" i="7"/>
  <c r="V15" i="7"/>
  <c r="W15" i="7"/>
  <c r="R15" i="7"/>
  <c r="Z15" i="7"/>
  <c r="T7" i="7"/>
  <c r="V7" i="7"/>
  <c r="W7" i="7"/>
  <c r="S7" i="7"/>
  <c r="R7" i="7"/>
  <c r="Z7" i="7"/>
  <c r="U61" i="7"/>
  <c r="T51" i="7"/>
  <c r="T47" i="7"/>
  <c r="U37" i="7"/>
  <c r="S31" i="7"/>
  <c r="R54" i="7"/>
  <c r="V54" i="7"/>
  <c r="T19" i="7"/>
  <c r="R19" i="7"/>
  <c r="Z19" i="7"/>
  <c r="S19" i="7"/>
  <c r="V19" i="7"/>
  <c r="T11" i="7"/>
  <c r="R11" i="7"/>
  <c r="Z11" i="7"/>
  <c r="S11" i="7"/>
  <c r="V11" i="7"/>
  <c r="W59" i="7"/>
  <c r="S65" i="7"/>
  <c r="Y65" i="7"/>
  <c r="R65" i="7"/>
  <c r="Z65" i="7"/>
  <c r="U65" i="7"/>
  <c r="S57" i="7"/>
  <c r="V57" i="7"/>
  <c r="Y57" i="7"/>
  <c r="R57" i="7"/>
  <c r="Z57" i="7"/>
  <c r="S49" i="7"/>
  <c r="U49" i="7"/>
  <c r="V49" i="7"/>
  <c r="Y49" i="7"/>
  <c r="U44" i="7"/>
  <c r="Y44" i="7"/>
  <c r="S41" i="7"/>
  <c r="R41" i="7"/>
  <c r="Z41" i="7"/>
  <c r="U41" i="7"/>
  <c r="V41" i="7"/>
  <c r="R33" i="7"/>
  <c r="U33" i="7"/>
  <c r="X33" i="7"/>
  <c r="Y33" i="7"/>
  <c r="R25" i="7"/>
  <c r="U25" i="7"/>
  <c r="X25" i="7"/>
  <c r="Y25" i="7"/>
  <c r="R17" i="7"/>
  <c r="U17" i="7"/>
  <c r="X17" i="7"/>
  <c r="Y17" i="7"/>
  <c r="R9" i="7"/>
  <c r="U9" i="7"/>
  <c r="X9" i="7"/>
  <c r="T9" i="7"/>
  <c r="Y9" i="7"/>
  <c r="W55" i="7"/>
  <c r="Y41" i="7"/>
  <c r="U29" i="7"/>
  <c r="S23" i="7"/>
  <c r="T17" i="7"/>
  <c r="W11" i="7"/>
  <c r="I91" i="7"/>
  <c r="H93" i="7"/>
  <c r="J91" i="7"/>
  <c r="Z2" i="7"/>
  <c r="N91" i="7"/>
  <c r="R64" i="7"/>
  <c r="V64" i="7"/>
  <c r="Z64" i="7"/>
  <c r="S64" i="7"/>
  <c r="W64" i="7"/>
  <c r="R60" i="7"/>
  <c r="V60" i="7"/>
  <c r="Z60" i="7"/>
  <c r="S60" i="7"/>
  <c r="W60" i="7"/>
  <c r="R56" i="7"/>
  <c r="V56" i="7"/>
  <c r="Z56" i="7"/>
  <c r="S56" i="7"/>
  <c r="W56" i="7"/>
  <c r="R52" i="7"/>
  <c r="V52" i="7"/>
  <c r="Z52" i="7"/>
  <c r="S52" i="7"/>
  <c r="W52" i="7"/>
  <c r="R48" i="7"/>
  <c r="V48" i="7"/>
  <c r="Z48" i="7"/>
  <c r="S48" i="7"/>
  <c r="W48" i="7"/>
  <c r="U36" i="7"/>
  <c r="Y36" i="7"/>
  <c r="S36" i="7"/>
  <c r="R36" i="7"/>
  <c r="V36" i="7"/>
  <c r="Z36" i="7"/>
  <c r="W36" i="7"/>
  <c r="U32" i="7"/>
  <c r="Y32" i="7"/>
  <c r="S32" i="7"/>
  <c r="R32" i="7"/>
  <c r="V32" i="7"/>
  <c r="Z32" i="7"/>
  <c r="W32" i="7"/>
  <c r="U28" i="7"/>
  <c r="Y28" i="7"/>
  <c r="W28" i="7"/>
  <c r="R28" i="7"/>
  <c r="V28" i="7"/>
  <c r="Z28" i="7"/>
  <c r="S28" i="7"/>
  <c r="U24" i="7"/>
  <c r="Y24" i="7"/>
  <c r="W24" i="7"/>
  <c r="R24" i="7"/>
  <c r="V24" i="7"/>
  <c r="Z24" i="7"/>
  <c r="S24" i="7"/>
  <c r="S18" i="7"/>
  <c r="W18" i="7"/>
  <c r="T18" i="7"/>
  <c r="X18" i="7"/>
  <c r="U18" i="7"/>
  <c r="Y18" i="7"/>
  <c r="S14" i="7"/>
  <c r="W14" i="7"/>
  <c r="T14" i="7"/>
  <c r="X14" i="7"/>
  <c r="U14" i="7"/>
  <c r="Y14" i="7"/>
  <c r="S10" i="7"/>
  <c r="W10" i="7"/>
  <c r="T10" i="7"/>
  <c r="X10" i="7"/>
  <c r="U10" i="7"/>
  <c r="Y10" i="7"/>
  <c r="U4" i="7"/>
  <c r="Y4" i="7"/>
  <c r="W4" i="7"/>
  <c r="R4" i="7"/>
  <c r="V4" i="7"/>
  <c r="Z4" i="7"/>
  <c r="S4" i="7"/>
  <c r="T64" i="7"/>
  <c r="X60" i="7"/>
  <c r="W58" i="7"/>
  <c r="S54" i="7"/>
  <c r="T48" i="7"/>
  <c r="S46" i="7"/>
  <c r="X44" i="7"/>
  <c r="W42" i="7"/>
  <c r="V38" i="7"/>
  <c r="Z22" i="7"/>
  <c r="R18" i="7"/>
  <c r="Z14" i="7"/>
  <c r="R10" i="7"/>
  <c r="Z6" i="7"/>
  <c r="T4" i="7"/>
  <c r="I93" i="7"/>
  <c r="Y64" i="7"/>
  <c r="Z62" i="7"/>
  <c r="U60" i="7"/>
  <c r="Y56" i="7"/>
  <c r="Z54" i="7"/>
  <c r="U52" i="7"/>
  <c r="Y48" i="7"/>
  <c r="Z46" i="7"/>
  <c r="X32" i="7"/>
  <c r="X24" i="7"/>
  <c r="V14" i="7"/>
  <c r="T66" i="7"/>
  <c r="X66" i="7"/>
  <c r="U66" i="7"/>
  <c r="Y66" i="7"/>
  <c r="T62" i="7"/>
  <c r="X62" i="7"/>
  <c r="U62" i="7"/>
  <c r="Y62" i="7"/>
  <c r="T58" i="7"/>
  <c r="X58" i="7"/>
  <c r="U58" i="7"/>
  <c r="Y58" i="7"/>
  <c r="T54" i="7"/>
  <c r="X54" i="7"/>
  <c r="U54" i="7"/>
  <c r="Y54" i="7"/>
  <c r="T50" i="7"/>
  <c r="X50" i="7"/>
  <c r="U50" i="7"/>
  <c r="Y50" i="7"/>
  <c r="T46" i="7"/>
  <c r="X46" i="7"/>
  <c r="U46" i="7"/>
  <c r="Y46" i="7"/>
  <c r="R44" i="7"/>
  <c r="V44" i="7"/>
  <c r="Z44" i="7"/>
  <c r="S44" i="7"/>
  <c r="W44" i="7"/>
  <c r="T42" i="7"/>
  <c r="X42" i="7"/>
  <c r="U42" i="7"/>
  <c r="Y42" i="7"/>
  <c r="S38" i="7"/>
  <c r="W38" i="7"/>
  <c r="T38" i="7"/>
  <c r="X38" i="7"/>
  <c r="S34" i="7"/>
  <c r="W34" i="7"/>
  <c r="U34" i="7"/>
  <c r="Y34" i="7"/>
  <c r="T34" i="7"/>
  <c r="X34" i="7"/>
  <c r="S30" i="7"/>
  <c r="W30" i="7"/>
  <c r="Y30" i="7"/>
  <c r="T30" i="7"/>
  <c r="X30" i="7"/>
  <c r="U30" i="7"/>
  <c r="S26" i="7"/>
  <c r="W26" i="7"/>
  <c r="T26" i="7"/>
  <c r="X26" i="7"/>
  <c r="U26" i="7"/>
  <c r="Y26" i="7"/>
  <c r="S22" i="7"/>
  <c r="W22" i="7"/>
  <c r="T22" i="7"/>
  <c r="X22" i="7"/>
  <c r="U22" i="7"/>
  <c r="Y22" i="7"/>
  <c r="U20" i="7"/>
  <c r="Y20" i="7"/>
  <c r="W20" i="7"/>
  <c r="R20" i="7"/>
  <c r="V20" i="7"/>
  <c r="Z20" i="7"/>
  <c r="S20" i="7"/>
  <c r="U16" i="7"/>
  <c r="Y16" i="7"/>
  <c r="S16" i="7"/>
  <c r="R16" i="7"/>
  <c r="V16" i="7"/>
  <c r="Z16" i="7"/>
  <c r="W16" i="7"/>
  <c r="U12" i="7"/>
  <c r="Y12" i="7"/>
  <c r="S12" i="7"/>
  <c r="R12" i="7"/>
  <c r="V12" i="7"/>
  <c r="Z12" i="7"/>
  <c r="W12" i="7"/>
  <c r="U8" i="7"/>
  <c r="Y8" i="7"/>
  <c r="S8" i="7"/>
  <c r="W8" i="7"/>
  <c r="R8" i="7"/>
  <c r="V8" i="7"/>
  <c r="Z8" i="7"/>
  <c r="S6" i="7"/>
  <c r="W6" i="7"/>
  <c r="T6" i="7"/>
  <c r="X6" i="7"/>
  <c r="U6" i="7"/>
  <c r="Y6" i="7"/>
  <c r="W66" i="7"/>
  <c r="S62" i="7"/>
  <c r="T56" i="7"/>
  <c r="X52" i="7"/>
  <c r="W50" i="7"/>
  <c r="T36" i="7"/>
  <c r="Z30" i="7"/>
  <c r="T28" i="7"/>
  <c r="T20" i="7"/>
  <c r="T12" i="7"/>
  <c r="H91" i="7"/>
  <c r="S66" i="7"/>
  <c r="X64" i="7"/>
  <c r="W62" i="7"/>
  <c r="T60" i="7"/>
  <c r="S58" i="7"/>
  <c r="X56" i="7"/>
  <c r="W54" i="7"/>
  <c r="T52" i="7"/>
  <c r="S50" i="7"/>
  <c r="X48" i="7"/>
  <c r="W46" i="7"/>
  <c r="T44" i="7"/>
  <c r="S42" i="7"/>
  <c r="Z38" i="7"/>
  <c r="R38" i="7"/>
  <c r="Z34" i="7"/>
  <c r="T32" i="7"/>
  <c r="R30" i="7"/>
  <c r="Z26" i="7"/>
  <c r="T24" i="7"/>
  <c r="R22" i="7"/>
  <c r="Z18" i="7"/>
  <c r="T16" i="7"/>
  <c r="R14" i="7"/>
  <c r="Z10" i="7"/>
  <c r="T8" i="7"/>
  <c r="R6" i="7"/>
  <c r="X65" i="7"/>
  <c r="T65" i="7"/>
  <c r="Z63" i="7"/>
  <c r="V63" i="7"/>
  <c r="R63" i="7"/>
  <c r="X61" i="7"/>
  <c r="T61" i="7"/>
  <c r="Z59" i="7"/>
  <c r="V59" i="7"/>
  <c r="R59" i="7"/>
  <c r="X57" i="7"/>
  <c r="T57" i="7"/>
  <c r="Z55" i="7"/>
  <c r="V55" i="7"/>
  <c r="R55" i="7"/>
  <c r="X53" i="7"/>
  <c r="T53" i="7"/>
  <c r="Z51" i="7"/>
  <c r="V51" i="7"/>
  <c r="R51" i="7"/>
  <c r="X49" i="7"/>
  <c r="T49" i="7"/>
  <c r="Z47" i="7"/>
  <c r="V47" i="7"/>
  <c r="R47" i="7"/>
  <c r="X45" i="7"/>
  <c r="T45" i="7"/>
  <c r="Z43" i="7"/>
  <c r="V43" i="7"/>
  <c r="R43" i="7"/>
  <c r="X41" i="7"/>
  <c r="T41" i="7"/>
  <c r="Y39" i="7"/>
  <c r="U39" i="7"/>
  <c r="W37" i="7"/>
  <c r="S37" i="7"/>
  <c r="Y35" i="7"/>
  <c r="U35" i="7"/>
  <c r="W33" i="7"/>
  <c r="S33" i="7"/>
  <c r="Y31" i="7"/>
  <c r="U31" i="7"/>
  <c r="W29" i="7"/>
  <c r="S29" i="7"/>
  <c r="Y27" i="7"/>
  <c r="U27" i="7"/>
  <c r="W25" i="7"/>
  <c r="S25" i="7"/>
  <c r="Y23" i="7"/>
  <c r="U23" i="7"/>
  <c r="W21" i="7"/>
  <c r="S21" i="7"/>
  <c r="Y19" i="7"/>
  <c r="U19" i="7"/>
  <c r="W17" i="7"/>
  <c r="S17" i="7"/>
  <c r="Y15" i="7"/>
  <c r="U15" i="7"/>
  <c r="W13" i="7"/>
  <c r="S13" i="7"/>
  <c r="Y11" i="7"/>
  <c r="U11" i="7"/>
  <c r="W9" i="7"/>
  <c r="S9" i="7"/>
  <c r="Y7" i="7"/>
  <c r="U7" i="7"/>
  <c r="W5" i="7"/>
  <c r="S5" i="7"/>
  <c r="Y3" i="7"/>
  <c r="U3" i="7"/>
  <c r="W65" i="7"/>
  <c r="Y63" i="7"/>
  <c r="W61" i="7"/>
  <c r="Y59" i="7"/>
  <c r="W57" i="7"/>
  <c r="Y55" i="7"/>
  <c r="W53" i="7"/>
  <c r="Y51" i="7"/>
  <c r="W49" i="7"/>
  <c r="Y47" i="7"/>
  <c r="W45" i="7"/>
  <c r="Y43" i="7"/>
  <c r="W41" i="7"/>
  <c r="X39" i="7"/>
  <c r="Z37" i="7"/>
  <c r="V37" i="7"/>
  <c r="X35" i="7"/>
  <c r="Z33" i="7"/>
  <c r="V33" i="7"/>
  <c r="X31" i="7"/>
  <c r="Z29" i="7"/>
  <c r="V29" i="7"/>
  <c r="X27" i="7"/>
  <c r="Z25" i="7"/>
  <c r="V25" i="7"/>
  <c r="X23" i="7"/>
  <c r="Z21" i="7"/>
  <c r="V21" i="7"/>
  <c r="X19" i="7"/>
  <c r="Z17" i="7"/>
  <c r="V17" i="7"/>
  <c r="X15" i="7"/>
  <c r="Z13" i="7"/>
  <c r="V13" i="7"/>
  <c r="X11" i="7"/>
  <c r="Z9" i="7"/>
  <c r="V9" i="7"/>
  <c r="X7" i="7"/>
  <c r="Z5" i="7"/>
  <c r="V5" i="7"/>
  <c r="X3" i="7"/>
  <c r="T54" i="8"/>
  <c r="T56" i="8"/>
  <c r="Z54" i="8"/>
  <c r="Z56" i="8"/>
  <c r="U54" i="8"/>
  <c r="U56" i="8"/>
  <c r="Y54" i="8"/>
  <c r="Y56" i="8"/>
  <c r="V54" i="8"/>
  <c r="V56" i="8"/>
  <c r="W54" i="8"/>
  <c r="W56" i="8"/>
  <c r="R56" i="8"/>
  <c r="R54" i="8"/>
  <c r="S54" i="8"/>
  <c r="S56" i="8"/>
  <c r="X54" i="8"/>
  <c r="X56" i="8"/>
  <c r="W40" i="7"/>
  <c r="S40" i="7"/>
  <c r="Z40" i="7"/>
  <c r="V40" i="7"/>
  <c r="R40" i="7"/>
  <c r="Y40" i="7"/>
  <c r="U40" i="7"/>
  <c r="X40" i="7"/>
  <c r="S2" i="7"/>
  <c r="W2" i="7"/>
  <c r="T2" i="7"/>
  <c r="X2" i="7"/>
  <c r="U2" i="7"/>
  <c r="Y2" i="7"/>
  <c r="R2" i="7"/>
  <c r="V2" i="7"/>
  <c r="Z10" i="16" l="1"/>
  <c r="T10" i="16"/>
  <c r="X10" i="16"/>
  <c r="U10" i="16"/>
  <c r="Y10" i="16"/>
  <c r="V93" i="7"/>
  <c r="V91" i="7"/>
  <c r="R93" i="7"/>
  <c r="R91" i="7"/>
  <c r="T93" i="7"/>
  <c r="T91" i="7"/>
  <c r="Y91" i="7"/>
  <c r="Y93" i="7"/>
  <c r="W91" i="7"/>
  <c r="W93" i="7"/>
  <c r="X93" i="7"/>
  <c r="X91" i="7"/>
  <c r="U93" i="7"/>
  <c r="U91" i="7"/>
  <c r="S91" i="7"/>
  <c r="S93" i="7"/>
  <c r="Z93" i="7"/>
  <c r="Z91" i="7"/>
  <c r="AA10" i="16" l="1"/>
  <c r="X11" i="16"/>
  <c r="T9" i="16"/>
  <c r="U9" i="16"/>
  <c r="T8" i="16" l="1"/>
  <c r="U8" i="16" l="1"/>
  <c r="T7" i="16" l="1"/>
  <c r="U7" i="16"/>
  <c r="U6" i="16"/>
  <c r="X6" i="16"/>
  <c r="Y6" i="16"/>
  <c r="Z6" i="16"/>
  <c r="T6" i="16" l="1"/>
  <c r="AA6" i="16"/>
  <c r="S17" i="16" l="1"/>
  <c r="N17" i="16"/>
  <c r="R17" i="16" l="1"/>
  <c r="J17" i="16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D23" i="16" s="1"/>
  <c r="T5" i="16"/>
  <c r="T17" i="16" l="1"/>
  <c r="U5" i="16"/>
  <c r="U17" i="16" s="1"/>
  <c r="Q19" i="16" s="1"/>
  <c r="D24" i="16"/>
  <c r="L19" i="16"/>
  <c r="N19" i="16"/>
  <c r="R19" i="16"/>
  <c r="J19" i="16"/>
  <c r="D19" i="16"/>
  <c r="H19" i="16"/>
  <c r="F19" i="16"/>
  <c r="B19" i="16"/>
  <c r="P19" i="16"/>
  <c r="S19" i="16" l="1"/>
  <c r="K19" i="16"/>
  <c r="G19" i="16"/>
  <c r="I19" i="16"/>
  <c r="C19" i="16"/>
  <c r="E19" i="16"/>
  <c r="O19" i="16"/>
  <c r="M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2FE196FD-33B8-47E8-9107-CF7170A6407B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7BA3B45D-94E0-49D4-8C7C-DCDBD8D0E4E2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66D45959-5C6C-4F94-9C6C-CD2281E37BA5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3AA91ED3-262A-458E-B46B-F1425DD0588E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1CF7C306-048C-4C70-975B-2235D7D10F01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sharedStrings.xml><?xml version="1.0" encoding="utf-8"?>
<sst xmlns="http://schemas.openxmlformats.org/spreadsheetml/2006/main" count="299" uniqueCount="80">
  <si>
    <t>Inv Ref</t>
  </si>
  <si>
    <t>Supplier Name</t>
  </si>
  <si>
    <t>Inv Date</t>
  </si>
  <si>
    <t>Amt Paid</t>
  </si>
  <si>
    <t>Pay Date</t>
  </si>
  <si>
    <t>Days to Pay</t>
  </si>
  <si>
    <t>Paid within 30 days</t>
  </si>
  <si>
    <t>Paid within 60 days</t>
  </si>
  <si>
    <t>Paid over 60 days</t>
  </si>
  <si>
    <t>Comment</t>
  </si>
  <si>
    <t>Days in Suppliers' Account</t>
  </si>
  <si>
    <t>Days taken under 5 Day pymt</t>
  </si>
  <si>
    <t>0‑5</t>
  </si>
  <si>
    <t>6‑10</t>
  </si>
  <si>
    <t>11‑15</t>
  </si>
  <si>
    <t>16‑20</t>
  </si>
  <si>
    <t>21‑25</t>
  </si>
  <si>
    <t>26‑30</t>
  </si>
  <si>
    <t>31‑60</t>
  </si>
  <si>
    <t>61‑90</t>
  </si>
  <si>
    <t xml:space="preserve">&gt; 91 </t>
  </si>
  <si>
    <t>Wap Ref</t>
  </si>
  <si>
    <t>Line ID</t>
  </si>
  <si>
    <t>Supplier Code</t>
  </si>
  <si>
    <t>NominalAccount</t>
  </si>
  <si>
    <t>Reference</t>
  </si>
  <si>
    <t>Document Date</t>
  </si>
  <si>
    <t>Posted Date</t>
  </si>
  <si>
    <t>Fully Approved Date</t>
  </si>
  <si>
    <t>Due Date</t>
  </si>
  <si>
    <t>Description</t>
  </si>
  <si>
    <t>Related POs</t>
  </si>
  <si>
    <t>Final Approval</t>
  </si>
  <si>
    <t>PeriodNumber</t>
  </si>
  <si>
    <t>time taken to post</t>
  </si>
  <si>
    <t>time taken for invoice approval</t>
  </si>
  <si>
    <t>Nominal Act No</t>
  </si>
  <si>
    <t>Net Value (base)</t>
  </si>
  <si>
    <t>Line Total (account)</t>
  </si>
  <si>
    <t>Line Total (base)</t>
  </si>
  <si>
    <t>Header Total (base)</t>
  </si>
  <si>
    <t>Waiting For</t>
  </si>
  <si>
    <t>Status</t>
  </si>
  <si>
    <t>Level 2 Approver</t>
  </si>
  <si>
    <t>% Paid within 10 Days</t>
  </si>
  <si>
    <t>Average time to pay</t>
  </si>
  <si>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</si>
  <si>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</si>
  <si>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</si>
  <si>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</si>
  <si>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</si>
  <si>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</si>
  <si>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</si>
  <si>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</si>
  <si>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</si>
  <si>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</si>
  <si>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</si>
  <si>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</si>
  <si>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</si>
  <si>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</si>
  <si>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</si>
  <si>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</si>
  <si>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</si>
  <si>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</si>
  <si>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Days Taken Under 5 days Pmts</t>
  </si>
  <si>
    <t>Holidays</t>
  </si>
  <si>
    <t>Monday</t>
  </si>
  <si>
    <t>Spring bank holiday</t>
  </si>
  <si>
    <t>Early May bank holiday</t>
  </si>
  <si>
    <t>Easter Monday</t>
  </si>
  <si>
    <t>Friday</t>
  </si>
  <si>
    <t>Good Friday</t>
  </si>
  <si>
    <t>New Year’s Day</t>
  </si>
  <si>
    <t>Summer bank holiday</t>
  </si>
  <si>
    <t>Christmas Day (substitute day)</t>
  </si>
  <si>
    <t>Tuesday</t>
  </si>
  <si>
    <t>Boxing Day (substitute day)</t>
  </si>
  <si>
    <t>01 April 2022 to 31 March 2023</t>
  </si>
  <si>
    <t>Platinum Jubilee bank holiday</t>
  </si>
  <si>
    <t>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</si>
</sst>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d\-mm\-yyyy"/>
    <numFmt numFmtId="165" formatCode="_-* #,##0_-;\-* #,##0_-;_-* &quot;-&quot;??_-;_-@_-"/>
    <numFmt numFmtId="166" formatCode="dd\-mmm\-yyyy"/>
    <numFmt numFmtId="167" formatCode="mmmm\-yyyy"/>
    <numFmt numFmtId="168" formatCode="_(* #,##0.00_);_(* \(#,##0.00\);_(* &quot;-&quot;??_);_(@_)"/>
    <numFmt numFmtId="169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6100"/>
      <name val="Arial Narrow"/>
      <family val="2"/>
    </font>
    <font>
      <sz val="10"/>
      <name val="Arial Narrow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color rgb="FF0B0C0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B1B4B6"/>
      </bottom>
      <diagonal/>
    </border>
  </borders>
  <cellStyleXfs count="5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7" fillId="2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1">
    <xf numFmtId="0" fontId="0" fillId="0" borderId="0" xfId="0"/>
    <xf numFmtId="0" fontId="24" fillId="0" borderId="0" xfId="0" applyFont="1"/>
    <xf numFmtId="0" fontId="25" fillId="0" borderId="10" xfId="43" applyFont="1" applyBorder="1" applyAlignment="1">
      <alignment wrapText="1"/>
    </xf>
    <xf numFmtId="43" fontId="25" fillId="0" borderId="10" xfId="1" applyFont="1" applyBorder="1" applyAlignment="1">
      <alignment wrapText="1"/>
    </xf>
    <xf numFmtId="43" fontId="25" fillId="0" borderId="10" xfId="1" applyFont="1" applyBorder="1" applyAlignment="1">
      <alignment horizontal="center" wrapText="1"/>
    </xf>
    <xf numFmtId="164" fontId="25" fillId="0" borderId="10" xfId="43" applyNumberFormat="1" applyFont="1" applyBorder="1" applyAlignment="1">
      <alignment wrapText="1"/>
    </xf>
    <xf numFmtId="165" fontId="25" fillId="0" borderId="10" xfId="1" applyNumberFormat="1" applyFont="1" applyBorder="1" applyAlignment="1">
      <alignment wrapText="1"/>
    </xf>
    <xf numFmtId="43" fontId="25" fillId="0" borderId="10" xfId="1" applyFont="1" applyFill="1" applyBorder="1" applyAlignment="1">
      <alignment wrapText="1"/>
    </xf>
    <xf numFmtId="43" fontId="25" fillId="0" borderId="10" xfId="44" applyFont="1" applyBorder="1" applyAlignment="1">
      <alignment wrapText="1"/>
    </xf>
    <xf numFmtId="0" fontId="26" fillId="0" borderId="10" xfId="43" applyFont="1" applyBorder="1"/>
    <xf numFmtId="165" fontId="27" fillId="2" borderId="10" xfId="44" applyNumberFormat="1" applyFont="1" applyFill="1" applyBorder="1" applyAlignment="1">
      <alignment wrapText="1"/>
    </xf>
    <xf numFmtId="165" fontId="27" fillId="2" borderId="10" xfId="1" applyNumberFormat="1" applyFont="1" applyFill="1" applyBorder="1" applyAlignment="1">
      <alignment wrapText="1"/>
    </xf>
    <xf numFmtId="0" fontId="24" fillId="0" borderId="10" xfId="43" applyBorder="1"/>
    <xf numFmtId="0" fontId="26" fillId="0" borderId="11" xfId="0" applyFont="1" applyBorder="1" applyAlignment="1">
      <alignment wrapText="1"/>
    </xf>
    <xf numFmtId="165" fontId="25" fillId="0" borderId="12" xfId="1" applyNumberFormat="1" applyFont="1" applyBorder="1" applyAlignment="1">
      <alignment wrapText="1"/>
    </xf>
    <xf numFmtId="0" fontId="24" fillId="0" borderId="0" xfId="45"/>
    <xf numFmtId="0" fontId="24" fillId="0" borderId="10" xfId="0" applyFont="1" applyBorder="1"/>
    <xf numFmtId="43" fontId="24" fillId="0" borderId="0" xfId="1" applyFont="1"/>
    <xf numFmtId="43" fontId="28" fillId="0" borderId="0" xfId="1" applyFont="1" applyFill="1"/>
    <xf numFmtId="14" fontId="28" fillId="0" borderId="0" xfId="0" applyNumberFormat="1" applyFont="1"/>
    <xf numFmtId="165" fontId="28" fillId="0" borderId="0" xfId="1" applyNumberFormat="1" applyFont="1" applyFill="1" applyBorder="1"/>
    <xf numFmtId="0" fontId="28" fillId="0" borderId="0" xfId="46" applyFont="1"/>
    <xf numFmtId="166" fontId="28" fillId="0" borderId="0" xfId="0" applyNumberFormat="1" applyFont="1"/>
    <xf numFmtId="0" fontId="28" fillId="0" borderId="0" xfId="0" applyFont="1"/>
    <xf numFmtId="43" fontId="28" fillId="0" borderId="0" xfId="1" applyFont="1" applyFill="1" applyBorder="1"/>
    <xf numFmtId="43" fontId="26" fillId="0" borderId="13" xfId="0" applyNumberFormat="1" applyFont="1" applyBorder="1"/>
    <xf numFmtId="165" fontId="26" fillId="0" borderId="13" xfId="1" applyNumberFormat="1" applyFont="1" applyBorder="1"/>
    <xf numFmtId="165" fontId="24" fillId="0" borderId="0" xfId="1" applyNumberFormat="1" applyFont="1"/>
    <xf numFmtId="165" fontId="26" fillId="0" borderId="13" xfId="0" applyNumberFormat="1" applyFont="1" applyBorder="1"/>
    <xf numFmtId="0" fontId="25" fillId="0" borderId="10" xfId="43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0" borderId="0" xfId="0" applyFont="1"/>
    <xf numFmtId="0" fontId="5" fillId="0" borderId="0" xfId="48"/>
    <xf numFmtId="14" fontId="5" fillId="0" borderId="0" xfId="48" applyNumberFormat="1"/>
    <xf numFmtId="43" fontId="5" fillId="0" borderId="0" xfId="1" applyFont="1"/>
    <xf numFmtId="165" fontId="5" fillId="0" borderId="0" xfId="1" applyNumberFormat="1" applyFont="1"/>
    <xf numFmtId="0" fontId="3" fillId="0" borderId="0" xfId="51"/>
    <xf numFmtId="14" fontId="3" fillId="0" borderId="0" xfId="51" applyNumberFormat="1"/>
    <xf numFmtId="43" fontId="3" fillId="0" borderId="0" xfId="1" applyFont="1"/>
    <xf numFmtId="0" fontId="2" fillId="0" borderId="10" xfId="43" applyFont="1" applyBorder="1"/>
    <xf numFmtId="0" fontId="2" fillId="0" borderId="0" xfId="45" applyFont="1"/>
    <xf numFmtId="0" fontId="2" fillId="0" borderId="10" xfId="0" applyFont="1" applyBorder="1"/>
    <xf numFmtId="0" fontId="2" fillId="0" borderId="0" xfId="0" applyFont="1"/>
    <xf numFmtId="0" fontId="2" fillId="0" borderId="0" xfId="51" applyFont="1"/>
    <xf numFmtId="0" fontId="2" fillId="0" borderId="0" xfId="48" applyFont="1"/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14" fontId="2" fillId="0" borderId="0" xfId="0" applyNumberFormat="1" applyFont="1"/>
    <xf numFmtId="0" fontId="1" fillId="0" borderId="0" xfId="52"/>
    <xf numFmtId="14" fontId="1" fillId="0" borderId="0" xfId="52" applyNumberFormat="1"/>
    <xf numFmtId="43" fontId="1" fillId="0" borderId="0" xfId="1" applyFont="1"/>
    <xf numFmtId="0" fontId="1" fillId="0" borderId="0" xfId="0" applyFont="1"/>
    <xf numFmtId="43" fontId="26" fillId="0" borderId="0" xfId="1" applyFont="1"/>
    <xf numFmtId="43" fontId="2" fillId="0" borderId="0" xfId="51" applyNumberFormat="1" applyFont="1"/>
    <xf numFmtId="43" fontId="26" fillId="0" borderId="0" xfId="52" applyNumberFormat="1" applyFont="1"/>
    <xf numFmtId="13" fontId="3" fillId="0" borderId="0" xfId="51" applyNumberFormat="1"/>
    <xf numFmtId="14" fontId="0" fillId="0" borderId="0" xfId="0" applyNumberFormat="1"/>
    <xf numFmtId="0" fontId="33" fillId="13" borderId="0" xfId="23" applyFont="1" applyAlignment="1">
      <alignment horizontal="center"/>
    </xf>
    <xf numFmtId="0" fontId="22" fillId="0" borderId="0" xfId="48" applyFont="1"/>
    <xf numFmtId="0" fontId="35" fillId="0" borderId="0" xfId="48" applyFont="1"/>
    <xf numFmtId="167" fontId="33" fillId="13" borderId="0" xfId="23" applyNumberFormat="1" applyFont="1" applyAlignment="1">
      <alignment horizontal="center"/>
    </xf>
    <xf numFmtId="0" fontId="34" fillId="0" borderId="0" xfId="48" applyFont="1"/>
    <xf numFmtId="168" fontId="32" fillId="14" borderId="14" xfId="24" applyNumberFormat="1" applyFont="1" applyBorder="1"/>
    <xf numFmtId="168" fontId="32" fillId="14" borderId="0" xfId="24" applyNumberFormat="1" applyFont="1" applyBorder="1"/>
    <xf numFmtId="168" fontId="32" fillId="14" borderId="17" xfId="24" applyNumberFormat="1" applyFont="1" applyBorder="1" applyAlignment="1"/>
    <xf numFmtId="168" fontId="32" fillId="14" borderId="18" xfId="24" applyNumberFormat="1" applyFont="1" applyBorder="1" applyAlignment="1"/>
    <xf numFmtId="17" fontId="34" fillId="22" borderId="0" xfId="53" applyNumberFormat="1" applyFont="1"/>
    <xf numFmtId="165" fontId="36" fillId="22" borderId="19" xfId="1" applyNumberFormat="1" applyFont="1" applyFill="1" applyBorder="1"/>
    <xf numFmtId="43" fontId="36" fillId="22" borderId="20" xfId="1" applyFont="1" applyFill="1" applyBorder="1"/>
    <xf numFmtId="165" fontId="34" fillId="22" borderId="21" xfId="53" applyNumberFormat="1" applyFont="1" applyBorder="1"/>
    <xf numFmtId="43" fontId="34" fillId="22" borderId="22" xfId="1" applyFont="1" applyFill="1" applyBorder="1"/>
    <xf numFmtId="0" fontId="36" fillId="0" borderId="0" xfId="48" applyFont="1"/>
    <xf numFmtId="0" fontId="37" fillId="0" borderId="0" xfId="48" applyFont="1"/>
    <xf numFmtId="165" fontId="34" fillId="22" borderId="19" xfId="53" applyNumberFormat="1" applyFont="1" applyBorder="1"/>
    <xf numFmtId="43" fontId="34" fillId="22" borderId="20" xfId="1" applyFont="1" applyFill="1" applyBorder="1"/>
    <xf numFmtId="165" fontId="36" fillId="0" borderId="0" xfId="54" applyNumberFormat="1" applyFont="1"/>
    <xf numFmtId="169" fontId="36" fillId="0" borderId="0" xfId="48" applyNumberFormat="1" applyFont="1"/>
    <xf numFmtId="43" fontId="36" fillId="22" borderId="20" xfId="53" applyNumberFormat="1" applyFont="1" applyBorder="1"/>
    <xf numFmtId="9" fontId="36" fillId="0" borderId="0" xfId="55" applyFont="1"/>
    <xf numFmtId="165" fontId="34" fillId="22" borderId="17" xfId="53" applyNumberFormat="1" applyFont="1" applyBorder="1"/>
    <xf numFmtId="43" fontId="34" fillId="22" borderId="18" xfId="1" applyFont="1" applyFill="1" applyBorder="1"/>
    <xf numFmtId="168" fontId="33" fillId="13" borderId="0" xfId="23" applyNumberFormat="1" applyFont="1" applyBorder="1"/>
    <xf numFmtId="169" fontId="33" fillId="13" borderId="19" xfId="23" applyNumberFormat="1" applyFont="1" applyBorder="1" applyAlignment="1"/>
    <xf numFmtId="168" fontId="33" fillId="13" borderId="20" xfId="23" applyNumberFormat="1" applyFont="1" applyBorder="1" applyAlignment="1"/>
    <xf numFmtId="169" fontId="33" fillId="13" borderId="21" xfId="23" applyNumberFormat="1" applyFont="1" applyBorder="1" applyAlignment="1"/>
    <xf numFmtId="168" fontId="33" fillId="13" borderId="22" xfId="23" applyNumberFormat="1" applyFont="1" applyBorder="1" applyAlignment="1"/>
    <xf numFmtId="169" fontId="33" fillId="13" borderId="0" xfId="23" applyNumberFormat="1" applyFont="1" applyBorder="1" applyAlignment="1"/>
    <xf numFmtId="168" fontId="33" fillId="13" borderId="0" xfId="23" applyNumberFormat="1" applyFont="1" applyBorder="1" applyAlignment="1"/>
    <xf numFmtId="9" fontId="33" fillId="13" borderId="19" xfId="23" applyNumberFormat="1" applyFont="1" applyBorder="1" applyAlignment="1"/>
    <xf numFmtId="9" fontId="33" fillId="13" borderId="20" xfId="23" applyNumberFormat="1" applyFont="1" applyBorder="1" applyAlignment="1"/>
    <xf numFmtId="168" fontId="38" fillId="13" borderId="0" xfId="23" applyNumberFormat="1" applyFont="1" applyBorder="1"/>
    <xf numFmtId="169" fontId="38" fillId="13" borderId="17" xfId="23" applyNumberFormat="1" applyFont="1" applyBorder="1" applyAlignment="1"/>
    <xf numFmtId="168" fontId="38" fillId="13" borderId="18" xfId="23" applyNumberFormat="1" applyFont="1" applyBorder="1" applyAlignment="1"/>
    <xf numFmtId="169" fontId="38" fillId="13" borderId="0" xfId="23" applyNumberFormat="1" applyFont="1" applyBorder="1" applyAlignment="1"/>
    <xf numFmtId="168" fontId="38" fillId="13" borderId="0" xfId="23" applyNumberFormat="1" applyFont="1" applyBorder="1" applyAlignment="1"/>
    <xf numFmtId="43" fontId="5" fillId="0" borderId="0" xfId="48" applyNumberFormat="1"/>
    <xf numFmtId="41" fontId="5" fillId="0" borderId="0" xfId="48" applyNumberFormat="1"/>
    <xf numFmtId="41" fontId="37" fillId="0" borderId="0" xfId="48" applyNumberFormat="1" applyFont="1"/>
    <xf numFmtId="43" fontId="37" fillId="0" borderId="0" xfId="1" applyFont="1"/>
    <xf numFmtId="16" fontId="39" fillId="33" borderId="23" xfId="0" applyNumberFormat="1" applyFont="1" applyFill="1" applyBorder="1" applyAlignment="1">
      <alignment horizontal="left" vertical="top" wrapText="1" indent="2"/>
    </xf>
    <xf numFmtId="9" fontId="5" fillId="0" borderId="0" xfId="56" applyFont="1"/>
    <xf numFmtId="41" fontId="35" fillId="0" borderId="0" xfId="48" applyNumberFormat="1" applyFont="1"/>
    <xf numFmtId="168" fontId="32" fillId="14" borderId="15" xfId="24" applyNumberFormat="1" applyFont="1" applyBorder="1" applyAlignment="1">
      <alignment horizontal="center"/>
    </xf>
    <xf numFmtId="168" fontId="32" fillId="14" borderId="16" xfId="24" applyNumberFormat="1" applyFont="1" applyBorder="1" applyAlignment="1">
      <alignment horizontal="center"/>
    </xf>
    <xf numFmtId="0" fontId="35" fillId="0" borderId="0" xfId="48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13" borderId="0" xfId="23" applyFont="1" applyAlignment="1">
      <alignment horizontal="center"/>
    </xf>
    <xf numFmtId="0" fontId="34" fillId="0" borderId="0" xfId="47" applyFont="1" applyAlignment="1">
      <alignment horizontal="center" textRotation="90"/>
    </xf>
    <xf numFmtId="0" fontId="34" fillId="0" borderId="0" xfId="48" applyFont="1" applyAlignment="1">
      <alignment horizontal="center"/>
    </xf>
    <xf numFmtId="167" fontId="33" fillId="13" borderId="0" xfId="23" applyNumberFormat="1" applyFont="1" applyAlignment="1">
      <alignment horizontal="center"/>
    </xf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" xfId="56" builtinId="5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C39"/>
  <sheetViews>
    <sheetView tabSelected="1" workbookViewId="0">
      <selection activeCell="AC5" sqref="AC5"/>
    </sheetView>
  </sheetViews>
  <sheetFormatPr defaultColWidth="8" defaultRowHeight="14.25" x14ac:dyDescent="0.25"/>
  <cols>
    <col min="1" max="1" width="10.5703125" style="32" bestFit="1" customWidth="1"/>
    <col min="2" max="2" width="8.140625" style="32" bestFit="1" customWidth="1"/>
    <col min="3" max="3" width="12.42578125" style="32" bestFit="1" customWidth="1"/>
    <col min="4" max="4" width="7.140625" style="32" bestFit="1" customWidth="1"/>
    <col min="5" max="5" width="12.42578125" style="32" bestFit="1" customWidth="1"/>
    <col min="6" max="6" width="7.140625" style="32" bestFit="1" customWidth="1"/>
    <col min="7" max="7" width="11" style="32" bestFit="1" customWidth="1"/>
    <col min="8" max="8" width="7" style="32" customWidth="1"/>
    <col min="9" max="9" width="11" style="32" bestFit="1" customWidth="1"/>
    <col min="10" max="10" width="7.140625" style="32" bestFit="1" customWidth="1"/>
    <col min="11" max="11" width="11" style="32" bestFit="1" customWidth="1"/>
    <col min="12" max="12" width="6.85546875" style="32" bestFit="1" customWidth="1"/>
    <col min="13" max="13" width="10.140625" style="32" customWidth="1"/>
    <col min="14" max="14" width="6.85546875" style="32" bestFit="1" customWidth="1"/>
    <col min="15" max="15" width="10.5703125" style="32" customWidth="1"/>
    <col min="16" max="16" width="6.85546875" style="32" bestFit="1" customWidth="1"/>
    <col min="17" max="17" width="10.140625" style="32" customWidth="1"/>
    <col min="18" max="18" width="6.85546875" style="32" bestFit="1" customWidth="1"/>
    <col min="19" max="19" width="9.7109375" style="32" customWidth="1"/>
    <col min="20" max="20" width="9.42578125" style="32" customWidth="1"/>
    <col min="21" max="21" width="13.28515625" style="32" bestFit="1" customWidth="1"/>
    <col min="22" max="22" width="3.28515625" style="32" bestFit="1" customWidth="1"/>
    <col min="23" max="23" width="10.28515625" style="32" hidden="1" customWidth="1"/>
    <col min="24" max="24" width="11.28515625" style="72" hidden="1" customWidth="1"/>
    <col min="25" max="25" width="11.140625" style="72" hidden="1" customWidth="1"/>
    <col min="26" max="26" width="9.140625" style="72" hidden="1" customWidth="1"/>
    <col min="27" max="27" width="11.140625" style="72" hidden="1" customWidth="1"/>
    <col min="28" max="28" width="0" style="73" hidden="1" customWidth="1"/>
    <col min="29" max="29" width="17.140625" style="32" customWidth="1"/>
    <col min="30" max="16384" width="8" style="32"/>
  </cols>
  <sheetData>
    <row r="1" spans="1:29" s="60" customFormat="1" ht="16.5" x14ac:dyDescent="0.3">
      <c r="A1" s="107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58"/>
      <c r="V1" s="108" t="s">
        <v>47</v>
      </c>
      <c r="W1" s="59"/>
      <c r="X1" s="109" t="s">
        <v>48</v>
      </c>
      <c r="Y1" s="109"/>
      <c r="Z1" s="109"/>
      <c r="AA1" s="109"/>
      <c r="AC1" s="105" t="s">
        <v>64</v>
      </c>
    </row>
    <row r="2" spans="1:29" s="60" customFormat="1" ht="17.25" thickBot="1" x14ac:dyDescent="0.35">
      <c r="A2" s="110" t="s">
        <v>77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61"/>
      <c r="V2" s="108"/>
      <c r="W2" s="59"/>
      <c r="X2" s="62"/>
      <c r="Y2" s="62"/>
      <c r="Z2" s="62"/>
      <c r="AA2" s="62"/>
      <c r="AC2" s="106"/>
    </row>
    <row r="3" spans="1:29" s="60" customFormat="1" ht="16.5" x14ac:dyDescent="0.3">
      <c r="A3" s="63" t="s">
        <v>49</v>
      </c>
      <c r="B3" s="103" t="s">
        <v>50</v>
      </c>
      <c r="C3" s="104"/>
      <c r="D3" s="103" t="s">
        <v>51</v>
      </c>
      <c r="E3" s="104"/>
      <c r="F3" s="103" t="s">
        <v>52</v>
      </c>
      <c r="G3" s="104"/>
      <c r="H3" s="103" t="s">
        <v>53</v>
      </c>
      <c r="I3" s="104"/>
      <c r="J3" s="103" t="s">
        <v>54</v>
      </c>
      <c r="K3" s="104"/>
      <c r="L3" s="103" t="s">
        <v>55</v>
      </c>
      <c r="M3" s="104"/>
      <c r="N3" s="103" t="s">
        <v>56</v>
      </c>
      <c r="O3" s="104"/>
      <c r="P3" s="103" t="s">
        <v>57</v>
      </c>
      <c r="Q3" s="104"/>
      <c r="R3" s="103" t="s">
        <v>58</v>
      </c>
      <c r="S3" s="104"/>
      <c r="T3" s="103" t="s">
        <v>59</v>
      </c>
      <c r="U3" s="104"/>
      <c r="V3" s="108"/>
      <c r="W3" s="59"/>
      <c r="X3" s="62"/>
      <c r="Y3" s="62"/>
      <c r="Z3" s="62"/>
      <c r="AA3" s="62"/>
    </row>
    <row r="4" spans="1:29" s="60" customFormat="1" ht="17.25" thickBot="1" x14ac:dyDescent="0.35">
      <c r="A4" s="64"/>
      <c r="B4" s="65" t="s">
        <v>60</v>
      </c>
      <c r="C4" s="66" t="s">
        <v>61</v>
      </c>
      <c r="D4" s="65" t="s">
        <v>60</v>
      </c>
      <c r="E4" s="66" t="s">
        <v>61</v>
      </c>
      <c r="F4" s="65" t="s">
        <v>60</v>
      </c>
      <c r="G4" s="66" t="s">
        <v>61</v>
      </c>
      <c r="H4" s="65" t="s">
        <v>60</v>
      </c>
      <c r="I4" s="66" t="s">
        <v>61</v>
      </c>
      <c r="J4" s="65" t="s">
        <v>60</v>
      </c>
      <c r="K4" s="66" t="s">
        <v>61</v>
      </c>
      <c r="L4" s="65" t="s">
        <v>60</v>
      </c>
      <c r="M4" s="66" t="s">
        <v>61</v>
      </c>
      <c r="N4" s="65" t="s">
        <v>60</v>
      </c>
      <c r="O4" s="66" t="s">
        <v>61</v>
      </c>
      <c r="P4" s="65" t="s">
        <v>60</v>
      </c>
      <c r="Q4" s="66" t="s">
        <v>61</v>
      </c>
      <c r="R4" s="65" t="s">
        <v>60</v>
      </c>
      <c r="S4" s="66" t="s">
        <v>61</v>
      </c>
      <c r="T4" s="65" t="s">
        <v>60</v>
      </c>
      <c r="U4" s="66" t="s">
        <v>61</v>
      </c>
      <c r="V4" s="108"/>
      <c r="W4" s="59"/>
      <c r="X4" s="62"/>
      <c r="Y4" s="62"/>
      <c r="Z4" s="62"/>
      <c r="AA4" s="62"/>
    </row>
    <row r="5" spans="1:29" s="73" customFormat="1" x14ac:dyDescent="0.25">
      <c r="A5" s="67">
        <v>44652</v>
      </c>
      <c r="B5" s="68">
        <v>26</v>
      </c>
      <c r="C5" s="69">
        <v>159594.69000000006</v>
      </c>
      <c r="D5" s="68">
        <v>36</v>
      </c>
      <c r="E5" s="69">
        <v>58708.57</v>
      </c>
      <c r="F5" s="68">
        <v>8</v>
      </c>
      <c r="G5" s="69">
        <v>14529.699999999999</v>
      </c>
      <c r="H5" s="68">
        <v>6</v>
      </c>
      <c r="I5" s="69">
        <v>1130.68</v>
      </c>
      <c r="J5" s="68">
        <v>1</v>
      </c>
      <c r="K5" s="69">
        <v>23.9</v>
      </c>
      <c r="L5" s="68">
        <v>3</v>
      </c>
      <c r="M5" s="69">
        <v>39.71</v>
      </c>
      <c r="N5" s="68">
        <v>0</v>
      </c>
      <c r="O5" s="69">
        <v>0</v>
      </c>
      <c r="P5" s="68">
        <v>0</v>
      </c>
      <c r="Q5" s="69">
        <v>0</v>
      </c>
      <c r="R5" s="68">
        <v>0</v>
      </c>
      <c r="S5" s="69">
        <v>0</v>
      </c>
      <c r="T5" s="70">
        <f>SUM(B5,D5,F5,H5,J5,L5,N5,P5,R5)</f>
        <v>80</v>
      </c>
      <c r="U5" s="71">
        <f>SUM(C5,E5,G5,I5,K5,M5,O5,Q5,S5)</f>
        <v>234027.25000000006</v>
      </c>
      <c r="V5" s="108"/>
      <c r="W5" s="32"/>
      <c r="X5" s="72"/>
      <c r="Y5" s="72"/>
      <c r="Z5" s="72"/>
      <c r="AA5" s="72"/>
      <c r="AC5" s="98">
        <v>708</v>
      </c>
    </row>
    <row r="6" spans="1:29" s="73" customFormat="1" x14ac:dyDescent="0.25">
      <c r="A6" s="67">
        <v>44682</v>
      </c>
      <c r="B6" s="68">
        <v>7</v>
      </c>
      <c r="C6" s="69">
        <v>10118.77</v>
      </c>
      <c r="D6" s="68">
        <v>31</v>
      </c>
      <c r="E6" s="69">
        <v>48961.210000000014</v>
      </c>
      <c r="F6" s="68">
        <v>20</v>
      </c>
      <c r="G6" s="69">
        <v>59160.24</v>
      </c>
      <c r="H6" s="68">
        <v>3</v>
      </c>
      <c r="I6" s="69">
        <v>17777.87</v>
      </c>
      <c r="J6" s="68">
        <v>0</v>
      </c>
      <c r="K6" s="69">
        <v>0</v>
      </c>
      <c r="L6" s="68">
        <v>0</v>
      </c>
      <c r="M6" s="69">
        <v>0</v>
      </c>
      <c r="N6" s="68">
        <v>0</v>
      </c>
      <c r="O6" s="69">
        <v>0</v>
      </c>
      <c r="P6" s="68">
        <v>0</v>
      </c>
      <c r="Q6" s="69">
        <v>0</v>
      </c>
      <c r="R6" s="68">
        <v>0</v>
      </c>
      <c r="S6" s="69">
        <v>0</v>
      </c>
      <c r="T6" s="74">
        <f t="shared" ref="T6:U16" si="0">SUM(B6,D6,F6,H6,J6,L6,N6,P6,R6)</f>
        <v>61</v>
      </c>
      <c r="U6" s="75">
        <f t="shared" si="0"/>
        <v>136018.09</v>
      </c>
      <c r="V6" s="108"/>
      <c r="W6" s="32"/>
      <c r="X6" s="76">
        <f>(B6+D6)/1000</f>
        <v>3.7999999999999999E-2</v>
      </c>
      <c r="Y6" s="77">
        <f>SUM(F6:L6)/1000</f>
        <v>76.961110000000005</v>
      </c>
      <c r="Z6" s="77">
        <f>SUM(N6:R6)/1000</f>
        <v>0</v>
      </c>
      <c r="AA6" s="77">
        <f>SUM(X6:Z6)</f>
        <v>76.999110000000002</v>
      </c>
      <c r="AC6" s="98">
        <v>565</v>
      </c>
    </row>
    <row r="7" spans="1:29" s="73" customFormat="1" x14ac:dyDescent="0.25">
      <c r="A7" s="67">
        <v>44713</v>
      </c>
      <c r="B7" s="68">
        <v>24</v>
      </c>
      <c r="C7" s="69">
        <v>31869.11</v>
      </c>
      <c r="D7" s="68">
        <v>34</v>
      </c>
      <c r="E7" s="69">
        <v>55247.12999999999</v>
      </c>
      <c r="F7" s="68">
        <v>33</v>
      </c>
      <c r="G7" s="69">
        <v>40814.639999999999</v>
      </c>
      <c r="H7" s="68">
        <v>13</v>
      </c>
      <c r="I7" s="69">
        <v>75969.459999999992</v>
      </c>
      <c r="J7" s="68">
        <v>7</v>
      </c>
      <c r="K7" s="69">
        <v>11541.779999999999</v>
      </c>
      <c r="L7" s="68">
        <v>1</v>
      </c>
      <c r="M7" s="69">
        <v>1566.55</v>
      </c>
      <c r="N7" s="68">
        <v>8</v>
      </c>
      <c r="O7" s="69">
        <v>17158.390000000003</v>
      </c>
      <c r="P7" s="68">
        <v>0</v>
      </c>
      <c r="Q7" s="69">
        <v>0</v>
      </c>
      <c r="R7" s="68">
        <v>0</v>
      </c>
      <c r="S7" s="69">
        <v>0</v>
      </c>
      <c r="T7" s="74">
        <f t="shared" si="0"/>
        <v>120</v>
      </c>
      <c r="U7" s="75">
        <f t="shared" si="0"/>
        <v>234167.05999999997</v>
      </c>
      <c r="V7" s="108"/>
      <c r="W7" s="32"/>
      <c r="X7" s="72"/>
      <c r="Y7" s="72"/>
      <c r="Z7" s="72"/>
      <c r="AA7" s="72"/>
      <c r="AC7" s="98">
        <v>1535</v>
      </c>
    </row>
    <row r="8" spans="1:29" s="73" customFormat="1" x14ac:dyDescent="0.25">
      <c r="A8" s="67">
        <v>44743</v>
      </c>
      <c r="B8" s="68">
        <v>20</v>
      </c>
      <c r="C8" s="78">
        <v>12660.43</v>
      </c>
      <c r="D8" s="68">
        <v>21</v>
      </c>
      <c r="E8" s="78">
        <v>26905.69000000001</v>
      </c>
      <c r="F8" s="68">
        <v>3</v>
      </c>
      <c r="G8" s="78">
        <v>2915.7200000000003</v>
      </c>
      <c r="H8" s="68">
        <v>5</v>
      </c>
      <c r="I8" s="78">
        <v>17999.759999999998</v>
      </c>
      <c r="J8" s="68">
        <v>3</v>
      </c>
      <c r="K8" s="78">
        <v>5129.16</v>
      </c>
      <c r="L8" s="68">
        <v>4</v>
      </c>
      <c r="M8" s="78">
        <v>6725.3799999999992</v>
      </c>
      <c r="N8" s="68">
        <v>4</v>
      </c>
      <c r="O8" s="78">
        <v>9473.2799999999988</v>
      </c>
      <c r="P8" s="68">
        <v>0</v>
      </c>
      <c r="Q8" s="78">
        <v>0</v>
      </c>
      <c r="R8" s="68">
        <v>0</v>
      </c>
      <c r="S8" s="78">
        <v>0</v>
      </c>
      <c r="T8" s="74">
        <f t="shared" si="0"/>
        <v>60</v>
      </c>
      <c r="U8" s="75">
        <f t="shared" si="0"/>
        <v>81809.420000000013</v>
      </c>
      <c r="V8" s="108"/>
      <c r="W8" s="32"/>
      <c r="X8" s="72"/>
      <c r="Y8" s="72"/>
      <c r="Z8" s="72"/>
      <c r="AA8" s="72"/>
      <c r="AC8" s="98">
        <v>713</v>
      </c>
    </row>
    <row r="9" spans="1:29" s="73" customFormat="1" x14ac:dyDescent="0.25">
      <c r="A9" s="67">
        <v>44774</v>
      </c>
      <c r="B9" s="68">
        <v>28</v>
      </c>
      <c r="C9" s="78">
        <v>19780.570000000007</v>
      </c>
      <c r="D9" s="68">
        <v>25</v>
      </c>
      <c r="E9" s="78">
        <v>30075.670000000002</v>
      </c>
      <c r="F9" s="68">
        <v>22</v>
      </c>
      <c r="G9" s="78">
        <v>59461.23</v>
      </c>
      <c r="H9" s="68">
        <v>5</v>
      </c>
      <c r="I9" s="78">
        <v>10415.200000000001</v>
      </c>
      <c r="J9" s="68">
        <v>9</v>
      </c>
      <c r="K9" s="78">
        <v>53185.95</v>
      </c>
      <c r="L9" s="68">
        <v>4</v>
      </c>
      <c r="M9" s="78">
        <v>16913.71</v>
      </c>
      <c r="N9" s="68">
        <v>7</v>
      </c>
      <c r="O9" s="78">
        <v>12673.659999999998</v>
      </c>
      <c r="P9" s="68">
        <v>4</v>
      </c>
      <c r="Q9" s="78">
        <v>7972.09</v>
      </c>
      <c r="R9" s="68">
        <v>1</v>
      </c>
      <c r="S9" s="78">
        <v>3348</v>
      </c>
      <c r="T9" s="74">
        <f t="shared" si="0"/>
        <v>105</v>
      </c>
      <c r="U9" s="75">
        <f t="shared" si="0"/>
        <v>213826.08</v>
      </c>
      <c r="V9" s="108"/>
      <c r="W9" s="32"/>
      <c r="X9" s="72"/>
      <c r="Y9" s="72"/>
      <c r="Z9" s="72"/>
      <c r="AA9" s="72"/>
      <c r="AC9" s="98">
        <v>1878</v>
      </c>
    </row>
    <row r="10" spans="1:29" s="73" customFormat="1" x14ac:dyDescent="0.25">
      <c r="A10" s="67">
        <v>44805</v>
      </c>
      <c r="B10" s="68">
        <v>27</v>
      </c>
      <c r="C10" s="78">
        <v>76650.899999999994</v>
      </c>
      <c r="D10" s="68">
        <v>18</v>
      </c>
      <c r="E10" s="78">
        <v>118320.33000000002</v>
      </c>
      <c r="F10" s="68">
        <v>15</v>
      </c>
      <c r="G10" s="78">
        <v>4090.2200000000003</v>
      </c>
      <c r="H10" s="68">
        <v>12</v>
      </c>
      <c r="I10" s="78">
        <v>49164.24</v>
      </c>
      <c r="J10" s="68">
        <v>3</v>
      </c>
      <c r="K10" s="78">
        <v>177.46</v>
      </c>
      <c r="L10" s="68">
        <v>2</v>
      </c>
      <c r="M10" s="78">
        <v>1245.9000000000001</v>
      </c>
      <c r="N10" s="68">
        <v>0</v>
      </c>
      <c r="O10" s="78">
        <v>0</v>
      </c>
      <c r="P10" s="68">
        <v>0</v>
      </c>
      <c r="Q10" s="78">
        <v>0</v>
      </c>
      <c r="R10" s="68">
        <v>0</v>
      </c>
      <c r="S10" s="78">
        <v>0</v>
      </c>
      <c r="T10" s="74">
        <f t="shared" si="0"/>
        <v>77</v>
      </c>
      <c r="U10" s="75">
        <f t="shared" si="0"/>
        <v>249649.05</v>
      </c>
      <c r="V10" s="108"/>
      <c r="W10" s="32"/>
      <c r="X10" s="77">
        <f>B10+D10</f>
        <v>45</v>
      </c>
      <c r="Y10" s="77">
        <f>SUM(F10:L10)</f>
        <v>53463.92</v>
      </c>
      <c r="Z10" s="77">
        <f>SUM(N10:R10)</f>
        <v>0</v>
      </c>
      <c r="AA10" s="77">
        <f>SUM(X10:Z10)</f>
        <v>53508.92</v>
      </c>
      <c r="AC10" s="98">
        <v>826</v>
      </c>
    </row>
    <row r="11" spans="1:29" s="73" customFormat="1" x14ac:dyDescent="0.25">
      <c r="A11" s="67">
        <v>44835</v>
      </c>
      <c r="B11" s="68">
        <v>30</v>
      </c>
      <c r="C11" s="78">
        <v>45574.460000000006</v>
      </c>
      <c r="D11" s="68">
        <v>26</v>
      </c>
      <c r="E11" s="78">
        <v>67113.95</v>
      </c>
      <c r="F11" s="68">
        <v>17</v>
      </c>
      <c r="G11" s="78">
        <v>26322.77</v>
      </c>
      <c r="H11" s="68">
        <v>7</v>
      </c>
      <c r="I11" s="78">
        <v>25825.920000000002</v>
      </c>
      <c r="J11" s="68">
        <v>10</v>
      </c>
      <c r="K11" s="78">
        <v>13307.720000000001</v>
      </c>
      <c r="L11" s="68">
        <v>2</v>
      </c>
      <c r="M11" s="78">
        <v>4233.91</v>
      </c>
      <c r="N11" s="68">
        <v>1</v>
      </c>
      <c r="O11" s="78">
        <v>32.270000000000003</v>
      </c>
      <c r="P11" s="68">
        <v>0</v>
      </c>
      <c r="Q11" s="78">
        <v>0</v>
      </c>
      <c r="R11" s="68">
        <v>1</v>
      </c>
      <c r="S11" s="78">
        <v>242.05</v>
      </c>
      <c r="T11" s="74">
        <f t="shared" si="0"/>
        <v>94</v>
      </c>
      <c r="U11" s="75">
        <f t="shared" si="0"/>
        <v>182653.05</v>
      </c>
      <c r="V11" s="108"/>
      <c r="W11" s="32"/>
      <c r="X11" s="79">
        <f>X10/T10</f>
        <v>0.58441558441558439</v>
      </c>
      <c r="Y11" s="72"/>
      <c r="Z11" s="72"/>
      <c r="AA11" s="72"/>
      <c r="AC11" s="98">
        <v>1106</v>
      </c>
    </row>
    <row r="12" spans="1:29" s="73" customFormat="1" x14ac:dyDescent="0.25">
      <c r="A12" s="67">
        <v>44866</v>
      </c>
      <c r="B12" s="68">
        <v>41</v>
      </c>
      <c r="C12" s="78">
        <v>72155.61</v>
      </c>
      <c r="D12" s="68">
        <v>32</v>
      </c>
      <c r="E12" s="78">
        <v>60491.259999999995</v>
      </c>
      <c r="F12" s="68">
        <v>11</v>
      </c>
      <c r="G12" s="78">
        <v>46980.32</v>
      </c>
      <c r="H12" s="68">
        <v>5</v>
      </c>
      <c r="I12" s="78">
        <v>14227.199999999999</v>
      </c>
      <c r="J12" s="68">
        <v>3</v>
      </c>
      <c r="K12" s="78">
        <v>6888.36</v>
      </c>
      <c r="L12" s="68">
        <v>3</v>
      </c>
      <c r="M12" s="78">
        <v>5663.4</v>
      </c>
      <c r="N12" s="68">
        <v>2</v>
      </c>
      <c r="O12" s="78">
        <v>50.040000000000006</v>
      </c>
      <c r="P12" s="68">
        <v>2</v>
      </c>
      <c r="Q12" s="78">
        <v>6720.75</v>
      </c>
      <c r="R12" s="68">
        <v>3</v>
      </c>
      <c r="S12" s="78">
        <v>6177.51</v>
      </c>
      <c r="T12" s="74">
        <f t="shared" si="0"/>
        <v>102</v>
      </c>
      <c r="U12" s="75">
        <f t="shared" si="0"/>
        <v>219354.45</v>
      </c>
      <c r="V12" s="108"/>
      <c r="W12" s="32"/>
      <c r="X12" s="79"/>
      <c r="Y12" s="72"/>
      <c r="Z12" s="72"/>
      <c r="AA12" s="72"/>
      <c r="AC12" s="98">
        <v>1293</v>
      </c>
    </row>
    <row r="13" spans="1:29" s="73" customFormat="1" x14ac:dyDescent="0.25">
      <c r="A13" s="67">
        <v>44896</v>
      </c>
      <c r="B13" s="68">
        <v>36</v>
      </c>
      <c r="C13" s="78">
        <v>53194.15</v>
      </c>
      <c r="D13" s="68">
        <v>36</v>
      </c>
      <c r="E13" s="78">
        <v>202138.38000000006</v>
      </c>
      <c r="F13" s="68">
        <v>6</v>
      </c>
      <c r="G13" s="78">
        <v>14268.66</v>
      </c>
      <c r="H13" s="68">
        <v>0</v>
      </c>
      <c r="I13" s="78">
        <v>0</v>
      </c>
      <c r="J13" s="68">
        <v>1</v>
      </c>
      <c r="K13" s="78">
        <v>1776</v>
      </c>
      <c r="L13" s="68">
        <v>0</v>
      </c>
      <c r="M13" s="78">
        <v>0</v>
      </c>
      <c r="N13" s="68">
        <v>1</v>
      </c>
      <c r="O13" s="78">
        <v>1128.6500000000001</v>
      </c>
      <c r="P13" s="68">
        <v>0</v>
      </c>
      <c r="Q13" s="78">
        <v>0</v>
      </c>
      <c r="R13" s="68">
        <v>1</v>
      </c>
      <c r="S13" s="78">
        <v>3835.56</v>
      </c>
      <c r="T13" s="74">
        <f t="shared" si="0"/>
        <v>81</v>
      </c>
      <c r="U13" s="75">
        <f t="shared" si="0"/>
        <v>276341.40000000008</v>
      </c>
      <c r="V13" s="108"/>
      <c r="W13" s="32"/>
      <c r="X13" s="79"/>
      <c r="Y13" s="72"/>
      <c r="Z13" s="72"/>
      <c r="AA13" s="72"/>
      <c r="AC13" s="98">
        <v>643</v>
      </c>
    </row>
    <row r="14" spans="1:29" s="73" customFormat="1" x14ac:dyDescent="0.25">
      <c r="A14" s="67">
        <v>44927</v>
      </c>
      <c r="B14" s="68">
        <v>37</v>
      </c>
      <c r="C14" s="78">
        <v>38844.89</v>
      </c>
      <c r="D14" s="68">
        <v>26</v>
      </c>
      <c r="E14" s="78">
        <v>35509.640000000007</v>
      </c>
      <c r="F14" s="68">
        <v>4</v>
      </c>
      <c r="G14" s="78">
        <v>2527.08</v>
      </c>
      <c r="H14" s="68">
        <v>5</v>
      </c>
      <c r="I14" s="78">
        <v>11979.85</v>
      </c>
      <c r="J14" s="68">
        <v>0</v>
      </c>
      <c r="K14" s="78">
        <v>0</v>
      </c>
      <c r="L14" s="68">
        <v>1</v>
      </c>
      <c r="M14" s="78">
        <v>720</v>
      </c>
      <c r="N14" s="68">
        <v>0</v>
      </c>
      <c r="O14" s="78">
        <v>0</v>
      </c>
      <c r="P14" s="68">
        <v>0</v>
      </c>
      <c r="Q14" s="78">
        <v>0</v>
      </c>
      <c r="R14" s="68">
        <v>4</v>
      </c>
      <c r="S14" s="78">
        <v>6225.41</v>
      </c>
      <c r="T14" s="74">
        <f t="shared" si="0"/>
        <v>77</v>
      </c>
      <c r="U14" s="75">
        <f t="shared" si="0"/>
        <v>95806.87000000001</v>
      </c>
      <c r="V14" s="108"/>
      <c r="W14" s="32"/>
      <c r="X14" s="79"/>
      <c r="Y14" s="72"/>
      <c r="Z14" s="72"/>
      <c r="AA14" s="72"/>
      <c r="AC14" s="98">
        <v>1028</v>
      </c>
    </row>
    <row r="15" spans="1:29" s="73" customFormat="1" x14ac:dyDescent="0.25">
      <c r="A15" s="67">
        <v>44958</v>
      </c>
      <c r="B15" s="68">
        <v>43</v>
      </c>
      <c r="C15" s="78">
        <v>94840.349999999977</v>
      </c>
      <c r="D15" s="68">
        <v>29</v>
      </c>
      <c r="E15" s="78">
        <v>89431.06</v>
      </c>
      <c r="F15" s="68">
        <v>7</v>
      </c>
      <c r="G15" s="78">
        <v>18376.199999999997</v>
      </c>
      <c r="H15" s="68">
        <v>2</v>
      </c>
      <c r="I15" s="78">
        <v>1032.04</v>
      </c>
      <c r="J15" s="68">
        <v>1</v>
      </c>
      <c r="K15" s="78">
        <v>1147.2</v>
      </c>
      <c r="L15" s="68">
        <v>0</v>
      </c>
      <c r="M15" s="78">
        <v>0</v>
      </c>
      <c r="N15" s="68">
        <v>1</v>
      </c>
      <c r="O15" s="78">
        <v>84</v>
      </c>
      <c r="P15" s="68">
        <v>0</v>
      </c>
      <c r="Q15" s="78">
        <v>0</v>
      </c>
      <c r="R15" s="68">
        <v>0</v>
      </c>
      <c r="S15" s="78">
        <v>0</v>
      </c>
      <c r="T15" s="74">
        <f t="shared" si="0"/>
        <v>83</v>
      </c>
      <c r="U15" s="75">
        <f t="shared" si="0"/>
        <v>204910.85</v>
      </c>
      <c r="V15" s="108"/>
      <c r="W15" s="32"/>
      <c r="X15" s="79"/>
      <c r="Y15" s="72"/>
      <c r="Z15" s="72"/>
      <c r="AA15" s="72"/>
      <c r="AC15" s="98">
        <v>548</v>
      </c>
    </row>
    <row r="16" spans="1:29" s="73" customFormat="1" ht="15" thickBot="1" x14ac:dyDescent="0.3">
      <c r="A16" s="67">
        <v>44986</v>
      </c>
      <c r="B16" s="68">
        <v>50</v>
      </c>
      <c r="C16" s="78">
        <v>62005.709999999985</v>
      </c>
      <c r="D16" s="68">
        <v>46</v>
      </c>
      <c r="E16" s="78">
        <v>167278.39000000007</v>
      </c>
      <c r="F16" s="68">
        <v>10</v>
      </c>
      <c r="G16" s="78">
        <v>21877.210000000003</v>
      </c>
      <c r="H16" s="68">
        <v>8</v>
      </c>
      <c r="I16" s="78">
        <v>15202.56</v>
      </c>
      <c r="J16" s="68">
        <v>0</v>
      </c>
      <c r="K16" s="78">
        <v>0</v>
      </c>
      <c r="L16" s="68">
        <v>1</v>
      </c>
      <c r="M16" s="78">
        <v>84</v>
      </c>
      <c r="N16" s="68">
        <v>1</v>
      </c>
      <c r="O16" s="78">
        <v>5798.94</v>
      </c>
      <c r="P16" s="68">
        <v>1</v>
      </c>
      <c r="Q16" s="78">
        <v>7.7</v>
      </c>
      <c r="R16" s="68">
        <v>0</v>
      </c>
      <c r="S16" s="78">
        <v>0</v>
      </c>
      <c r="T16" s="80">
        <f t="shared" si="0"/>
        <v>117</v>
      </c>
      <c r="U16" s="81">
        <f t="shared" si="0"/>
        <v>272254.51000000007</v>
      </c>
      <c r="V16" s="108"/>
      <c r="W16" s="32"/>
      <c r="X16" s="72"/>
      <c r="Y16" s="72"/>
      <c r="Z16" s="72"/>
      <c r="AA16" s="72"/>
      <c r="AC16" s="98">
        <v>923</v>
      </c>
    </row>
    <row r="17" spans="1:29" s="60" customFormat="1" ht="17.25" thickBot="1" x14ac:dyDescent="0.35">
      <c r="A17" s="82" t="s">
        <v>62</v>
      </c>
      <c r="B17" s="83">
        <f>SUM(B5:B16)</f>
        <v>369</v>
      </c>
      <c r="C17" s="84">
        <f t="shared" ref="C17:U17" si="1">SUM(C5:C16)</f>
        <v>677289.64000000013</v>
      </c>
      <c r="D17" s="83">
        <f t="shared" si="1"/>
        <v>360</v>
      </c>
      <c r="E17" s="84">
        <f t="shared" si="1"/>
        <v>960181.28000000026</v>
      </c>
      <c r="F17" s="83">
        <f t="shared" si="1"/>
        <v>156</v>
      </c>
      <c r="G17" s="84">
        <f t="shared" si="1"/>
        <v>311323.99000000005</v>
      </c>
      <c r="H17" s="83">
        <f t="shared" si="1"/>
        <v>71</v>
      </c>
      <c r="I17" s="84">
        <f t="shared" si="1"/>
        <v>240724.78000000003</v>
      </c>
      <c r="J17" s="83">
        <f t="shared" si="1"/>
        <v>38</v>
      </c>
      <c r="K17" s="84">
        <f t="shared" si="1"/>
        <v>93177.53</v>
      </c>
      <c r="L17" s="83">
        <f t="shared" si="1"/>
        <v>21</v>
      </c>
      <c r="M17" s="84">
        <f t="shared" si="1"/>
        <v>37192.559999999998</v>
      </c>
      <c r="N17" s="83">
        <f t="shared" si="1"/>
        <v>25</v>
      </c>
      <c r="O17" s="84">
        <f t="shared" si="1"/>
        <v>46399.23</v>
      </c>
      <c r="P17" s="83">
        <f t="shared" si="1"/>
        <v>7</v>
      </c>
      <c r="Q17" s="84">
        <f t="shared" si="1"/>
        <v>14700.54</v>
      </c>
      <c r="R17" s="83">
        <f t="shared" si="1"/>
        <v>10</v>
      </c>
      <c r="S17" s="84">
        <f t="shared" si="1"/>
        <v>19828.53</v>
      </c>
      <c r="T17" s="83">
        <f>SUM(T5:T16)</f>
        <v>1057</v>
      </c>
      <c r="U17" s="84">
        <f t="shared" si="1"/>
        <v>2400818.0800000005</v>
      </c>
      <c r="V17" s="59"/>
      <c r="W17" s="59"/>
      <c r="X17" s="62"/>
      <c r="Y17" s="62"/>
      <c r="Z17" s="62"/>
      <c r="AA17" s="62"/>
      <c r="AC17" s="102">
        <f>SUM(AC5:AC16)</f>
        <v>11766</v>
      </c>
    </row>
    <row r="18" spans="1:29" s="60" customFormat="1" ht="16.5" x14ac:dyDescent="0.3">
      <c r="A18" s="82"/>
      <c r="B18" s="85"/>
      <c r="C18" s="86"/>
      <c r="D18" s="85"/>
      <c r="E18" s="86"/>
      <c r="F18" s="85"/>
      <c r="G18" s="86"/>
      <c r="H18" s="85"/>
      <c r="I18" s="86"/>
      <c r="J18" s="85"/>
      <c r="K18" s="86"/>
      <c r="L18" s="85"/>
      <c r="M18" s="86"/>
      <c r="N18" s="85"/>
      <c r="O18" s="86"/>
      <c r="P18" s="85"/>
      <c r="Q18" s="86"/>
      <c r="R18" s="85"/>
      <c r="S18" s="86"/>
      <c r="T18" s="87"/>
      <c r="U18" s="88"/>
      <c r="V18" s="59"/>
      <c r="W18" s="59"/>
      <c r="X18" s="62"/>
      <c r="Y18" s="62"/>
      <c r="Z18" s="62"/>
      <c r="AA18" s="62"/>
    </row>
    <row r="19" spans="1:29" s="60" customFormat="1" ht="16.5" x14ac:dyDescent="0.3">
      <c r="A19" s="82" t="s">
        <v>63</v>
      </c>
      <c r="B19" s="89">
        <f>B17/$T$17</f>
        <v>0.3491012298959319</v>
      </c>
      <c r="C19" s="90">
        <f>C17/$U$17</f>
        <v>0.28210785550232109</v>
      </c>
      <c r="D19" s="89">
        <f>D17/$T$17</f>
        <v>0.34058656575212864</v>
      </c>
      <c r="E19" s="90">
        <f>E17/$U$17</f>
        <v>0.39993920738884142</v>
      </c>
      <c r="F19" s="89">
        <f>F17/$T$17</f>
        <v>0.14758751182592242</v>
      </c>
      <c r="G19" s="90">
        <f>G17/$U$17</f>
        <v>0.12967412757904587</v>
      </c>
      <c r="H19" s="89">
        <f>H17/$T$17</f>
        <v>6.7171239356669826E-2</v>
      </c>
      <c r="I19" s="90">
        <f>I17/$U$17</f>
        <v>0.10026781371123296</v>
      </c>
      <c r="J19" s="89">
        <f>J17/$T$17</f>
        <v>3.5950804162724691E-2</v>
      </c>
      <c r="K19" s="90">
        <f>K17/$U$17</f>
        <v>3.8810741545231939E-2</v>
      </c>
      <c r="L19" s="89">
        <f>L17/$T$17</f>
        <v>1.9867549668874173E-2</v>
      </c>
      <c r="M19" s="90">
        <f>M17/$U$17</f>
        <v>1.5491619423325899E-2</v>
      </c>
      <c r="N19" s="89">
        <f>N17/$T$17</f>
        <v>2.3651844843897825E-2</v>
      </c>
      <c r="O19" s="90">
        <f>O17/$U$17</f>
        <v>1.9326424766011423E-2</v>
      </c>
      <c r="P19" s="89">
        <f>P17/$T$17</f>
        <v>6.6225165562913907E-3</v>
      </c>
      <c r="Q19" s="90">
        <f>Q17/$U$17</f>
        <v>6.1231378264195672E-3</v>
      </c>
      <c r="R19" s="89">
        <f>R17/$T$17</f>
        <v>9.4607379375591296E-3</v>
      </c>
      <c r="S19" s="90">
        <f>S17/$U$17</f>
        <v>8.2590722575698015E-3</v>
      </c>
      <c r="T19" s="87"/>
      <c r="U19" s="88"/>
      <c r="V19" s="59"/>
      <c r="W19" s="59"/>
      <c r="X19" s="62"/>
      <c r="Y19" s="62"/>
      <c r="Z19" s="62"/>
      <c r="AA19" s="62"/>
    </row>
    <row r="20" spans="1:29" s="73" customFormat="1" ht="17.25" thickBot="1" x14ac:dyDescent="0.35">
      <c r="A20" s="91"/>
      <c r="B20" s="92"/>
      <c r="C20" s="93"/>
      <c r="D20" s="92"/>
      <c r="E20" s="93"/>
      <c r="F20" s="92"/>
      <c r="G20" s="93"/>
      <c r="H20" s="92"/>
      <c r="I20" s="93"/>
      <c r="J20" s="92"/>
      <c r="K20" s="93"/>
      <c r="L20" s="92"/>
      <c r="M20" s="93"/>
      <c r="N20" s="92"/>
      <c r="O20" s="93"/>
      <c r="P20" s="92"/>
      <c r="Q20" s="93"/>
      <c r="R20" s="92"/>
      <c r="S20" s="93"/>
      <c r="T20" s="94"/>
      <c r="U20" s="95"/>
      <c r="V20" s="32"/>
      <c r="W20" s="32"/>
      <c r="X20" s="72"/>
      <c r="Y20" s="72"/>
      <c r="Z20" s="72"/>
      <c r="AA20" s="72"/>
      <c r="AC20" s="99">
        <f>AC17/T17</f>
        <v>11.131504257332072</v>
      </c>
    </row>
    <row r="23" spans="1:29" x14ac:dyDescent="0.25">
      <c r="B23" s="96"/>
      <c r="C23" s="96"/>
      <c r="D23" s="97">
        <f>B17+D17</f>
        <v>729</v>
      </c>
      <c r="E23" s="96"/>
      <c r="F23" s="96"/>
      <c r="G23" s="96"/>
      <c r="H23" s="96"/>
    </row>
    <row r="24" spans="1:29" x14ac:dyDescent="0.25">
      <c r="D24" s="101">
        <f>+D23/T17</f>
        <v>0.6896877956480606</v>
      </c>
      <c r="E24" s="96"/>
    </row>
    <row r="29" spans="1:29" x14ac:dyDescent="0.25">
      <c r="A29" s="52" t="s">
        <v>65</v>
      </c>
      <c r="B29" s="1"/>
      <c r="C29" s="17"/>
    </row>
    <row r="30" spans="1:29" x14ac:dyDescent="0.25">
      <c r="A30" s="1"/>
      <c r="B30" s="1"/>
      <c r="C30" s="17"/>
    </row>
    <row r="31" spans="1:29" ht="15.75" thickBot="1" x14ac:dyDescent="0.3">
      <c r="A31" s="100">
        <v>44564</v>
      </c>
      <c r="B31" t="s">
        <v>66</v>
      </c>
      <c r="C31" t="s">
        <v>72</v>
      </c>
    </row>
    <row r="32" spans="1:29" ht="15.75" thickBot="1" x14ac:dyDescent="0.3">
      <c r="A32" s="100">
        <v>44666</v>
      </c>
      <c r="B32" t="s">
        <v>70</v>
      </c>
      <c r="C32" t="s">
        <v>71</v>
      </c>
    </row>
    <row r="33" spans="1:3" ht="15.75" thickBot="1" x14ac:dyDescent="0.3">
      <c r="A33" s="100">
        <v>44669</v>
      </c>
      <c r="B33" t="s">
        <v>66</v>
      </c>
      <c r="C33" t="s">
        <v>69</v>
      </c>
    </row>
    <row r="34" spans="1:3" ht="15.75" thickBot="1" x14ac:dyDescent="0.3">
      <c r="A34" s="100">
        <v>44683</v>
      </c>
      <c r="B34" t="s">
        <v>66</v>
      </c>
      <c r="C34" t="s">
        <v>68</v>
      </c>
    </row>
    <row r="35" spans="1:3" ht="15.75" thickBot="1" x14ac:dyDescent="0.3">
      <c r="A35" s="100">
        <v>44714</v>
      </c>
      <c r="B35" t="s">
        <v>79</v>
      </c>
      <c r="C35" t="s">
        <v>67</v>
      </c>
    </row>
    <row r="36" spans="1:3" ht="15.75" thickBot="1" x14ac:dyDescent="0.3">
      <c r="A36" s="100">
        <v>44715</v>
      </c>
      <c r="B36" t="s">
        <v>70</v>
      </c>
      <c r="C36" t="s">
        <v>78</v>
      </c>
    </row>
    <row r="37" spans="1:3" ht="15.75" thickBot="1" x14ac:dyDescent="0.3">
      <c r="A37" s="100">
        <v>44802</v>
      </c>
      <c r="B37" t="s">
        <v>66</v>
      </c>
      <c r="C37" t="s">
        <v>73</v>
      </c>
    </row>
    <row r="38" spans="1:3" ht="15.75" thickBot="1" x14ac:dyDescent="0.3">
      <c r="A38" s="100">
        <v>44557</v>
      </c>
      <c r="B38" t="s">
        <v>75</v>
      </c>
      <c r="C38" t="s">
        <v>74</v>
      </c>
    </row>
    <row r="39" spans="1:3" ht="15.75" thickBot="1" x14ac:dyDescent="0.3">
      <c r="A39" s="100">
        <v>44558</v>
      </c>
      <c r="B39" t="s">
        <v>75</v>
      </c>
      <c r="C39" t="s">
        <v>76</v>
      </c>
    </row>
  </sheetData>
  <mergeCells count="15">
    <mergeCell ref="N3:O3"/>
    <mergeCell ref="P3:Q3"/>
    <mergeCell ref="R3:S3"/>
    <mergeCell ref="T3:U3"/>
    <mergeCell ref="AC1:AC2"/>
    <mergeCell ref="A1:T1"/>
    <mergeCell ref="V1:V16"/>
    <mergeCell ref="X1:AA1"/>
    <mergeCell ref="A2:T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9B5-0D05-4FCB-85EC-CA58B3D8106C}">
  <dimension ref="A1:DYK69"/>
  <sheetViews>
    <sheetView zoomScale="130" zoomScaleNormal="130" workbookViewId="0">
      <pane ySplit="1" topLeftCell="A2" activePane="bottomLeft" state="frozen"/>
      <selection pane="bottomLeft" activeCell="C17" sqref="C17"/>
    </sheetView>
  </sheetViews>
  <sheetFormatPr defaultRowHeight="12.75" x14ac:dyDescent="0.2"/>
  <cols>
    <col min="1" max="1" width="9.85546875" style="49" bestFit="1" customWidth="1"/>
    <col min="2" max="2" width="34.140625" style="49" bestFit="1" customWidth="1"/>
    <col min="3" max="3" width="18.5703125" style="49" bestFit="1" customWidth="1"/>
    <col min="4" max="4" width="8.7109375" style="49" bestFit="1" customWidth="1"/>
    <col min="5" max="5" width="9.85546875" style="51" bestFit="1" customWidth="1"/>
    <col min="6" max="6" width="8.7109375" style="49" bestFit="1" customWidth="1"/>
    <col min="7" max="7" width="5" style="49" customWidth="1"/>
    <col min="8" max="9" width="10" style="49" bestFit="1" customWidth="1"/>
    <col min="10" max="15" width="9.140625" style="49"/>
    <col min="16" max="16" width="10.140625" style="49" bestFit="1" customWidth="1"/>
    <col min="17" max="17" width="9.140625" style="49"/>
    <col min="18" max="18" width="9.85546875" style="49" bestFit="1" customWidth="1"/>
    <col min="19" max="16384" width="9.140625" style="49"/>
  </cols>
  <sheetData>
    <row r="1" spans="1:3365" s="41" customFormat="1" ht="51" x14ac:dyDescent="0.2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2">
      <c r="D2" s="50"/>
      <c r="F2" s="50"/>
      <c r="H2" s="18">
        <f t="shared" ref="H2:H62" si="0">IF(G2&lt;=30,E2,0)</f>
        <v>0</v>
      </c>
      <c r="I2" s="18">
        <f t="shared" ref="I2:I62" si="1">IF(G2&lt;=60,E2,0)</f>
        <v>0</v>
      </c>
      <c r="J2" s="18">
        <f t="shared" ref="J2:J62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2">
      <c r="D3" s="50"/>
      <c r="F3" s="50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2" si="14">F3</f>
        <v>0</v>
      </c>
      <c r="N3" s="20">
        <f t="shared" ref="N3:N62" si="15">NETWORKDAYS.INTL(D3,M3)</f>
        <v>0</v>
      </c>
      <c r="O3" s="21"/>
      <c r="P3" s="22">
        <f t="shared" ref="P3:P62" si="16">D3</f>
        <v>0</v>
      </c>
      <c r="Q3" s="23">
        <f t="shared" ref="Q3:Q62" si="17">B3</f>
        <v>0</v>
      </c>
      <c r="R3" s="24">
        <f t="shared" ref="R3:R62" si="18">IF($N3&lt;=5,E3,0)</f>
        <v>0</v>
      </c>
      <c r="S3" s="24">
        <f t="shared" ref="S3:S62" si="19">IF(AND(($N3&gt;=6),($N3&lt;=10)),E3,0)</f>
        <v>0</v>
      </c>
      <c r="T3" s="24">
        <f t="shared" ref="T3:T62" si="20">IF(AND(($N3&gt;=11),($N3&lt;16)),E3,0)</f>
        <v>0</v>
      </c>
      <c r="U3" s="24">
        <f t="shared" ref="U3:U62" si="21">IF(AND(($N3&gt;=16),($N3&lt;21)),E3,0)</f>
        <v>0</v>
      </c>
      <c r="V3" s="24">
        <f t="shared" ref="V3:V62" si="22">IF(AND(($N3&gt;=21),($N3&lt;26)),E3,0)</f>
        <v>0</v>
      </c>
      <c r="W3" s="24">
        <f t="shared" ref="W3:W62" si="23">IF(AND(($N3&gt;=26),($N3&lt;31)),E3,0)</f>
        <v>0</v>
      </c>
      <c r="X3" s="24">
        <f t="shared" ref="X3:X62" si="24">IF(AND(($N3&gt;=31),($N3&lt;61)),E3,0)</f>
        <v>0</v>
      </c>
      <c r="Y3" s="24">
        <f t="shared" ref="Y3:Y62" si="25">IF(AND(($N3&gt;=61),($N3&lt;91)),E3,0)</f>
        <v>0</v>
      </c>
      <c r="Z3" s="24">
        <f t="shared" ref="Z3:Z62" si="26">IF($N3&gt;90,E3,0)</f>
        <v>0</v>
      </c>
    </row>
    <row r="4" spans="1:3365" x14ac:dyDescent="0.2">
      <c r="D4" s="50"/>
      <c r="F4" s="50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O4" s="21"/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2">
      <c r="D5" s="50"/>
      <c r="F5" s="50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O5" s="21"/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2">
      <c r="D6" s="50"/>
      <c r="F6" s="50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O6" s="21"/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2">
      <c r="D7" s="50"/>
      <c r="F7" s="50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O7" s="21"/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2">
      <c r="D8" s="50"/>
      <c r="F8" s="50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O8" s="21"/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2">
      <c r="D9" s="50"/>
      <c r="F9" s="50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O9" s="21"/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2">
      <c r="D10" s="50"/>
      <c r="F10" s="5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O10" s="21"/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2">
      <c r="D11" s="50"/>
      <c r="F11" s="50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O11" s="21"/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2">
      <c r="D12" s="50"/>
      <c r="F12" s="50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O12" s="21"/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2">
      <c r="D13" s="50"/>
      <c r="F13" s="50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O13" s="21"/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2">
      <c r="D14" s="50"/>
      <c r="F14" s="50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O14" s="21"/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2">
      <c r="D15" s="50"/>
      <c r="F15" s="50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O15" s="21"/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2">
      <c r="D16" s="50"/>
      <c r="F16" s="50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O16" s="21"/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2">
      <c r="D17" s="50"/>
      <c r="F17" s="50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O17" s="21"/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2">
      <c r="D18" s="50"/>
      <c r="F18" s="50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O18" s="21"/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2">
      <c r="D19" s="50"/>
      <c r="F19" s="50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O19" s="21"/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2">
      <c r="D20" s="50"/>
      <c r="F20" s="5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O20" s="21"/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2">
      <c r="D21" s="50"/>
      <c r="F21" s="50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O21" s="21"/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2">
      <c r="D22" s="50"/>
      <c r="F22" s="50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O22" s="21"/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2">
      <c r="D23" s="50"/>
      <c r="F23" s="50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O23" s="21"/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2">
      <c r="D24" s="50"/>
      <c r="F24" s="50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O24" s="21"/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2">
      <c r="D25" s="50"/>
      <c r="F25" s="50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O25" s="21"/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2">
      <c r="D26" s="50"/>
      <c r="F26" s="50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O26" s="21"/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2">
      <c r="D27" s="50"/>
      <c r="F27" s="50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O27" s="21"/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2">
      <c r="D28" s="50"/>
      <c r="F28" s="50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O28" s="21"/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2">
      <c r="D29" s="50"/>
      <c r="F29" s="50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O29" s="21"/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2">
      <c r="D30" s="50"/>
      <c r="F30" s="5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O30" s="21"/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2">
      <c r="D31" s="50"/>
      <c r="F31" s="50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O31" s="21"/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2">
      <c r="D32" s="50"/>
      <c r="F32" s="50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O32" s="21"/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2">
      <c r="D33" s="50"/>
      <c r="F33" s="50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O33" s="21"/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2">
      <c r="D34" s="50"/>
      <c r="F34" s="50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O34" s="21"/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2">
      <c r="D35" s="50"/>
      <c r="F35" s="50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O35" s="21"/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2">
      <c r="D36" s="50"/>
      <c r="F36" s="50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O36" s="21"/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2">
      <c r="D37" s="50"/>
      <c r="F37" s="50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O37" s="21"/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2">
      <c r="D38" s="50"/>
      <c r="F38" s="50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O38" s="21"/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2">
      <c r="D39" s="50"/>
      <c r="F39" s="50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O39" s="21"/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2">
      <c r="D40" s="50"/>
      <c r="F40" s="5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O40" s="21"/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2">
      <c r="D41" s="50"/>
      <c r="F41" s="50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O41" s="21"/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2">
      <c r="D42" s="50"/>
      <c r="F42" s="50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O42" s="21"/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2">
      <c r="D43" s="50"/>
      <c r="F43" s="50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O43" s="21"/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2">
      <c r="D44" s="50"/>
      <c r="F44" s="50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O44" s="21"/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2">
      <c r="D45" s="50"/>
      <c r="F45" s="50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O45" s="21"/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2">
      <c r="D46" s="50"/>
      <c r="F46" s="50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O46" s="21"/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2">
      <c r="D47" s="50"/>
      <c r="F47" s="50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O47" s="21"/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2">
      <c r="D48" s="50"/>
      <c r="F48" s="50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O48" s="21"/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2">
      <c r="D49" s="50"/>
      <c r="F49" s="50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O49" s="21"/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2">
      <c r="D50" s="50"/>
      <c r="F50" s="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O50" s="21"/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2">
      <c r="D51" s="50"/>
      <c r="F51" s="50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O51" s="21"/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2">
      <c r="D52" s="50"/>
      <c r="F52" s="50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O52" s="21"/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2">
      <c r="D53" s="50"/>
      <c r="F53" s="50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O53" s="21"/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2">
      <c r="D54" s="50"/>
      <c r="F54" s="50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O54" s="21"/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2">
      <c r="D55" s="50"/>
      <c r="F55" s="50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O55" s="21"/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2">
      <c r="D56" s="50"/>
      <c r="F56" s="50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O56" s="21"/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2">
      <c r="D57" s="50"/>
      <c r="F57" s="50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O57" s="21"/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2">
      <c r="D58" s="50"/>
      <c r="F58" s="50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O58" s="21"/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2">
      <c r="D59" s="50"/>
      <c r="F59" s="50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O59" s="21"/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2">
      <c r="D60" s="50"/>
      <c r="F60" s="50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O60" s="21"/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2">
      <c r="D61" s="50"/>
      <c r="F61" s="50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O61" s="21"/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2">
      <c r="D62" s="50"/>
      <c r="F62" s="50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O62" s="21"/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5" spans="3:26" s="42" customFormat="1" ht="13.5" thickBot="1" x14ac:dyDescent="0.25">
      <c r="C65" s="46"/>
      <c r="E65" s="25">
        <f>SUM(E2:E62)</f>
        <v>0</v>
      </c>
      <c r="H65" s="25">
        <f>SUM(H2:H62)</f>
        <v>0</v>
      </c>
      <c r="I65" s="25">
        <f>SUM(I2:I62)</f>
        <v>0</v>
      </c>
      <c r="J65" s="25">
        <f>SUM(J2:J62)</f>
        <v>0</v>
      </c>
      <c r="N65" s="28">
        <f>SUM(N2:N62)</f>
        <v>0</v>
      </c>
      <c r="R65" s="25">
        <f t="shared" ref="R65:Z65" si="27">SUM(R2:R62)</f>
        <v>0</v>
      </c>
      <c r="S65" s="25">
        <f t="shared" si="27"/>
        <v>0</v>
      </c>
      <c r="T65" s="25">
        <f t="shared" si="27"/>
        <v>0</v>
      </c>
      <c r="U65" s="25">
        <f t="shared" si="27"/>
        <v>0</v>
      </c>
      <c r="V65" s="25">
        <f t="shared" si="27"/>
        <v>0</v>
      </c>
      <c r="W65" s="25">
        <f t="shared" si="27"/>
        <v>0</v>
      </c>
      <c r="X65" s="25">
        <f t="shared" si="27"/>
        <v>0</v>
      </c>
      <c r="Y65" s="25">
        <f t="shared" si="27"/>
        <v>0</v>
      </c>
      <c r="Z65" s="25">
        <f t="shared" si="27"/>
        <v>0</v>
      </c>
    </row>
    <row r="66" spans="3:26" s="42" customFormat="1" ht="13.5" thickTop="1" x14ac:dyDescent="0.2">
      <c r="C66" s="46"/>
      <c r="E66" s="45"/>
      <c r="H66" s="45"/>
      <c r="I66" s="45"/>
      <c r="J66" s="45"/>
      <c r="N66" s="47"/>
      <c r="R66" s="45"/>
      <c r="S66" s="45"/>
      <c r="T66" s="45"/>
      <c r="U66" s="45"/>
      <c r="V66" s="45"/>
      <c r="W66" s="45"/>
      <c r="X66" s="45"/>
      <c r="Y66" s="45"/>
      <c r="Z66" s="45"/>
    </row>
    <row r="67" spans="3:26" s="42" customFormat="1" ht="13.5" thickBot="1" x14ac:dyDescent="0.25">
      <c r="C67" s="46"/>
      <c r="E67" s="26">
        <f>COUNTIF(E2:E62,"&gt;0")</f>
        <v>0</v>
      </c>
      <c r="H67" s="26">
        <f>COUNTIF(H2:H62,"&gt;0")</f>
        <v>0</v>
      </c>
      <c r="I67" s="26">
        <f>COUNTIF(I2:I62,"&gt;0")</f>
        <v>0</v>
      </c>
      <c r="J67" s="26">
        <f>COUNTIF(J2:J62,"&gt;0")</f>
        <v>0</v>
      </c>
      <c r="L67" s="52" t="s">
        <v>45</v>
      </c>
      <c r="N67" s="53" t="e">
        <f>+N65/E67</f>
        <v>#DIV/0!</v>
      </c>
      <c r="R67" s="26">
        <f t="shared" ref="R67:Z67" si="28">COUNTIF(R2:R62,"&gt;0")</f>
        <v>0</v>
      </c>
      <c r="S67" s="26">
        <f t="shared" si="28"/>
        <v>0</v>
      </c>
      <c r="T67" s="26">
        <f t="shared" si="28"/>
        <v>0</v>
      </c>
      <c r="U67" s="26">
        <f t="shared" si="28"/>
        <v>0</v>
      </c>
      <c r="V67" s="26">
        <f t="shared" si="28"/>
        <v>0</v>
      </c>
      <c r="W67" s="26">
        <f t="shared" si="28"/>
        <v>0</v>
      </c>
      <c r="X67" s="26">
        <f t="shared" si="28"/>
        <v>0</v>
      </c>
      <c r="Y67" s="26">
        <f t="shared" si="28"/>
        <v>0</v>
      </c>
      <c r="Z67" s="26">
        <f t="shared" si="28"/>
        <v>0</v>
      </c>
    </row>
    <row r="68" spans="3:26" ht="13.5" thickTop="1" x14ac:dyDescent="0.2"/>
    <row r="69" spans="3:26" x14ac:dyDescent="0.2">
      <c r="L69" s="49" t="s">
        <v>44</v>
      </c>
      <c r="N69" s="55" t="e">
        <f>(R67+S67)/E67</f>
        <v>#DIV/0!</v>
      </c>
    </row>
  </sheetData>
  <autoFilter ref="A1:DYK62" xr:uid="{37DDCB8E-7E49-4D10-8892-ACEBD787E9BC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DF3-AC1B-482D-A91D-82BB1ADD1480}">
  <dimension ref="A1:DYK84"/>
  <sheetViews>
    <sheetView workbookViewId="0">
      <pane ySplit="1" topLeftCell="A2" activePane="bottomLeft" state="frozen"/>
      <selection pane="bottomLeft" activeCell="E41" sqref="E41"/>
    </sheetView>
  </sheetViews>
  <sheetFormatPr defaultColWidth="8.85546875" defaultRowHeight="12.75" x14ac:dyDescent="0.2"/>
  <cols>
    <col min="1" max="1" width="9.5703125" style="43" bestFit="1" customWidth="1"/>
    <col min="2" max="2" width="34.7109375" style="43" bestFit="1" customWidth="1"/>
    <col min="3" max="3" width="18.42578125" style="43" bestFit="1" customWidth="1"/>
    <col min="4" max="4" width="10.28515625" style="43" bestFit="1" customWidth="1"/>
    <col min="5" max="5" width="9.85546875" style="45" bestFit="1" customWidth="1"/>
    <col min="6" max="6" width="10.28515625" style="43" bestFit="1" customWidth="1"/>
    <col min="7" max="7" width="7.85546875" style="43" customWidth="1"/>
    <col min="8" max="9" width="9.85546875" style="43" bestFit="1" customWidth="1"/>
    <col min="10" max="15" width="8.85546875" style="43"/>
    <col min="16" max="16" width="10" style="43" bestFit="1" customWidth="1"/>
    <col min="17" max="17" width="34.7109375" style="43" bestFit="1" customWidth="1"/>
    <col min="18" max="18" width="9.85546875" style="43" bestFit="1" customWidth="1"/>
    <col min="19" max="16384" width="8.85546875" style="43"/>
  </cols>
  <sheetData>
    <row r="1" spans="1:3365" s="41" customFormat="1" ht="51" x14ac:dyDescent="0.2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2">
      <c r="A2" s="42"/>
      <c r="B2" s="42"/>
      <c r="C2" s="42"/>
      <c r="D2" s="48"/>
      <c r="E2" s="42"/>
      <c r="F2" s="48"/>
      <c r="G2" s="42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:P65" si="3">D2</f>
        <v>0</v>
      </c>
      <c r="Q2" s="23">
        <f t="shared" ref="Q2:Q65" si="4">B2</f>
        <v>0</v>
      </c>
      <c r="R2" s="24">
        <f t="shared" ref="R2:R65" si="5">IF($N2&lt;=5,E2,0)</f>
        <v>0</v>
      </c>
      <c r="S2" s="24">
        <f t="shared" ref="S2:S65" si="6">IF(AND(($N2&gt;=6),($N2&lt;=10)),E2,0)</f>
        <v>0</v>
      </c>
      <c r="T2" s="24">
        <f t="shared" ref="T2:T65" si="7">IF(AND(($N2&gt;=11),($N2&lt;16)),E2,0)</f>
        <v>0</v>
      </c>
      <c r="U2" s="24">
        <f t="shared" ref="U2:U65" si="8">IF(AND(($N2&gt;=16),($N2&lt;21)),E2,0)</f>
        <v>0</v>
      </c>
      <c r="V2" s="24">
        <f t="shared" ref="V2:V65" si="9">IF(AND(($N2&gt;=21),($N2&lt;26)),E2,0)</f>
        <v>0</v>
      </c>
      <c r="W2" s="24">
        <f t="shared" ref="W2:W65" si="10">IF(AND(($N2&gt;=26),($N2&lt;31)),E2,0)</f>
        <v>0</v>
      </c>
      <c r="X2" s="24">
        <f t="shared" ref="X2:X65" si="11">IF(AND(($N2&gt;=31),($N2&lt;61)),E2,0)</f>
        <v>0</v>
      </c>
      <c r="Y2" s="24">
        <f t="shared" ref="Y2:Y65" si="12">IF(AND(($N2&gt;=61),($N2&lt;91)),E2,0)</f>
        <v>0</v>
      </c>
      <c r="Z2" s="24">
        <f t="shared" ref="Z2:Z65" si="13">IF($N2&gt;90,E2,0)</f>
        <v>0</v>
      </c>
    </row>
    <row r="3" spans="1:3365" x14ac:dyDescent="0.2">
      <c r="A3" s="42"/>
      <c r="B3" s="42"/>
      <c r="C3" s="42"/>
      <c r="D3" s="48"/>
      <c r="E3" s="42"/>
      <c r="F3" s="48"/>
      <c r="G3" s="42"/>
      <c r="H3" s="18">
        <f t="shared" si="0"/>
        <v>0</v>
      </c>
      <c r="I3" s="18">
        <f t="shared" si="1"/>
        <v>0</v>
      </c>
      <c r="J3" s="18">
        <f t="shared" si="2"/>
        <v>0</v>
      </c>
      <c r="K3" s="44"/>
      <c r="L3" s="44"/>
      <c r="M3" s="19">
        <f t="shared" ref="M3:M66" si="14">F3</f>
        <v>0</v>
      </c>
      <c r="N3" s="20">
        <f t="shared" ref="N3:N66" si="15">NETWORKDAYS.INTL(D3,M3)</f>
        <v>0</v>
      </c>
      <c r="O3" s="44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2">
      <c r="A4" s="42"/>
      <c r="B4" s="42"/>
      <c r="C4" s="42"/>
      <c r="D4" s="48"/>
      <c r="E4" s="42"/>
      <c r="F4" s="48"/>
      <c r="G4" s="42"/>
      <c r="H4" s="18">
        <f t="shared" si="0"/>
        <v>0</v>
      </c>
      <c r="I4" s="18">
        <f t="shared" si="1"/>
        <v>0</v>
      </c>
      <c r="J4" s="18">
        <f t="shared" si="2"/>
        <v>0</v>
      </c>
      <c r="K4" s="44"/>
      <c r="L4" s="44"/>
      <c r="M4" s="19">
        <f t="shared" si="14"/>
        <v>0</v>
      </c>
      <c r="N4" s="20">
        <f t="shared" si="15"/>
        <v>0</v>
      </c>
      <c r="O4" s="44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2">
      <c r="A5" s="42"/>
      <c r="B5" s="42"/>
      <c r="C5" s="42"/>
      <c r="D5" s="48"/>
      <c r="E5" s="42"/>
      <c r="F5" s="48"/>
      <c r="G5" s="42"/>
      <c r="H5" s="18">
        <f t="shared" si="0"/>
        <v>0</v>
      </c>
      <c r="I5" s="18">
        <f t="shared" si="1"/>
        <v>0</v>
      </c>
      <c r="J5" s="18">
        <f t="shared" si="2"/>
        <v>0</v>
      </c>
      <c r="K5" s="44"/>
      <c r="L5" s="44"/>
      <c r="M5" s="19">
        <f t="shared" si="14"/>
        <v>0</v>
      </c>
      <c r="N5" s="20">
        <f t="shared" si="15"/>
        <v>0</v>
      </c>
      <c r="O5" s="44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2">
      <c r="A6" s="42"/>
      <c r="B6" s="42"/>
      <c r="C6" s="42"/>
      <c r="D6" s="48"/>
      <c r="E6" s="42"/>
      <c r="F6" s="48"/>
      <c r="G6" s="42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3"/>
        <v>0</v>
      </c>
      <c r="Q6" s="23">
        <f t="shared" si="4"/>
        <v>0</v>
      </c>
      <c r="R6" s="24">
        <f t="shared" si="5"/>
        <v>0</v>
      </c>
      <c r="S6" s="24">
        <f t="shared" si="6"/>
        <v>0</v>
      </c>
      <c r="T6" s="24">
        <f t="shared" si="7"/>
        <v>0</v>
      </c>
      <c r="U6" s="24">
        <f t="shared" si="8"/>
        <v>0</v>
      </c>
      <c r="V6" s="24">
        <f t="shared" si="9"/>
        <v>0</v>
      </c>
      <c r="W6" s="24">
        <f t="shared" si="10"/>
        <v>0</v>
      </c>
      <c r="X6" s="24">
        <f t="shared" si="11"/>
        <v>0</v>
      </c>
      <c r="Y6" s="24">
        <f t="shared" si="12"/>
        <v>0</v>
      </c>
      <c r="Z6" s="24">
        <f t="shared" si="13"/>
        <v>0</v>
      </c>
    </row>
    <row r="7" spans="1:3365" x14ac:dyDescent="0.2">
      <c r="A7" s="42"/>
      <c r="B7" s="42"/>
      <c r="C7" s="42"/>
      <c r="D7" s="48"/>
      <c r="E7" s="42"/>
      <c r="F7" s="48"/>
      <c r="G7" s="42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3"/>
        <v>0</v>
      </c>
      <c r="Q7" s="23">
        <f t="shared" si="4"/>
        <v>0</v>
      </c>
      <c r="R7" s="24">
        <f t="shared" si="5"/>
        <v>0</v>
      </c>
      <c r="S7" s="24">
        <f t="shared" si="6"/>
        <v>0</v>
      </c>
      <c r="T7" s="24">
        <f t="shared" si="7"/>
        <v>0</v>
      </c>
      <c r="U7" s="24">
        <f t="shared" si="8"/>
        <v>0</v>
      </c>
      <c r="V7" s="24">
        <f t="shared" si="9"/>
        <v>0</v>
      </c>
      <c r="W7" s="24">
        <f t="shared" si="10"/>
        <v>0</v>
      </c>
      <c r="X7" s="24">
        <f t="shared" si="11"/>
        <v>0</v>
      </c>
      <c r="Y7" s="24">
        <f t="shared" si="12"/>
        <v>0</v>
      </c>
      <c r="Z7" s="24">
        <f t="shared" si="13"/>
        <v>0</v>
      </c>
    </row>
    <row r="8" spans="1:3365" x14ac:dyDescent="0.2">
      <c r="A8" s="42"/>
      <c r="B8" s="42"/>
      <c r="C8" s="42"/>
      <c r="D8" s="48"/>
      <c r="E8" s="42"/>
      <c r="F8" s="48"/>
      <c r="G8" s="42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3"/>
        <v>0</v>
      </c>
      <c r="Q8" s="23">
        <f t="shared" si="4"/>
        <v>0</v>
      </c>
      <c r="R8" s="24">
        <f t="shared" si="5"/>
        <v>0</v>
      </c>
      <c r="S8" s="24">
        <f t="shared" si="6"/>
        <v>0</v>
      </c>
      <c r="T8" s="24">
        <f t="shared" si="7"/>
        <v>0</v>
      </c>
      <c r="U8" s="24">
        <f t="shared" si="8"/>
        <v>0</v>
      </c>
      <c r="V8" s="24">
        <f t="shared" si="9"/>
        <v>0</v>
      </c>
      <c r="W8" s="24">
        <f t="shared" si="10"/>
        <v>0</v>
      </c>
      <c r="X8" s="24">
        <f t="shared" si="11"/>
        <v>0</v>
      </c>
      <c r="Y8" s="24">
        <f t="shared" si="12"/>
        <v>0</v>
      </c>
      <c r="Z8" s="24">
        <f t="shared" si="13"/>
        <v>0</v>
      </c>
    </row>
    <row r="9" spans="1:3365" x14ac:dyDescent="0.2">
      <c r="A9" s="42"/>
      <c r="B9" s="42"/>
      <c r="C9" s="42"/>
      <c r="D9" s="48"/>
      <c r="E9" s="42"/>
      <c r="F9" s="48"/>
      <c r="G9" s="42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3"/>
        <v>0</v>
      </c>
      <c r="Q9" s="23">
        <f t="shared" si="4"/>
        <v>0</v>
      </c>
      <c r="R9" s="24">
        <f t="shared" si="5"/>
        <v>0</v>
      </c>
      <c r="S9" s="24">
        <f t="shared" si="6"/>
        <v>0</v>
      </c>
      <c r="T9" s="24">
        <f t="shared" si="7"/>
        <v>0</v>
      </c>
      <c r="U9" s="24">
        <f t="shared" si="8"/>
        <v>0</v>
      </c>
      <c r="V9" s="24">
        <f t="shared" si="9"/>
        <v>0</v>
      </c>
      <c r="W9" s="24">
        <f t="shared" si="10"/>
        <v>0</v>
      </c>
      <c r="X9" s="24">
        <f t="shared" si="11"/>
        <v>0</v>
      </c>
      <c r="Y9" s="24">
        <f t="shared" si="12"/>
        <v>0</v>
      </c>
      <c r="Z9" s="24">
        <f t="shared" si="13"/>
        <v>0</v>
      </c>
    </row>
    <row r="10" spans="1:3365" x14ac:dyDescent="0.2">
      <c r="A10" s="42"/>
      <c r="B10" s="42"/>
      <c r="C10" s="42"/>
      <c r="D10" s="48"/>
      <c r="E10" s="42"/>
      <c r="F10" s="48"/>
      <c r="G10" s="42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3"/>
        <v>0</v>
      </c>
      <c r="Q10" s="23">
        <f t="shared" si="4"/>
        <v>0</v>
      </c>
      <c r="R10" s="24">
        <f t="shared" si="5"/>
        <v>0</v>
      </c>
      <c r="S10" s="24">
        <f t="shared" si="6"/>
        <v>0</v>
      </c>
      <c r="T10" s="24">
        <f t="shared" si="7"/>
        <v>0</v>
      </c>
      <c r="U10" s="24">
        <f t="shared" si="8"/>
        <v>0</v>
      </c>
      <c r="V10" s="24">
        <f t="shared" si="9"/>
        <v>0</v>
      </c>
      <c r="W10" s="24">
        <f t="shared" si="10"/>
        <v>0</v>
      </c>
      <c r="X10" s="24">
        <f t="shared" si="11"/>
        <v>0</v>
      </c>
      <c r="Y10" s="24">
        <f t="shared" si="12"/>
        <v>0</v>
      </c>
      <c r="Z10" s="24">
        <f t="shared" si="13"/>
        <v>0</v>
      </c>
    </row>
    <row r="11" spans="1:3365" x14ac:dyDescent="0.2">
      <c r="A11" s="42"/>
      <c r="B11" s="42"/>
      <c r="C11" s="42"/>
      <c r="D11" s="48"/>
      <c r="E11" s="42"/>
      <c r="F11" s="48"/>
      <c r="G11" s="42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3"/>
        <v>0</v>
      </c>
      <c r="Q11" s="23">
        <f t="shared" si="4"/>
        <v>0</v>
      </c>
      <c r="R11" s="24">
        <f t="shared" si="5"/>
        <v>0</v>
      </c>
      <c r="S11" s="24">
        <f t="shared" si="6"/>
        <v>0</v>
      </c>
      <c r="T11" s="24">
        <f t="shared" si="7"/>
        <v>0</v>
      </c>
      <c r="U11" s="24">
        <f t="shared" si="8"/>
        <v>0</v>
      </c>
      <c r="V11" s="24">
        <f t="shared" si="9"/>
        <v>0</v>
      </c>
      <c r="W11" s="24">
        <f t="shared" si="10"/>
        <v>0</v>
      </c>
      <c r="X11" s="24">
        <f t="shared" si="11"/>
        <v>0</v>
      </c>
      <c r="Y11" s="24">
        <f t="shared" si="12"/>
        <v>0</v>
      </c>
      <c r="Z11" s="24">
        <f t="shared" si="13"/>
        <v>0</v>
      </c>
    </row>
    <row r="12" spans="1:3365" x14ac:dyDescent="0.2">
      <c r="A12" s="42"/>
      <c r="B12" s="42"/>
      <c r="C12" s="42"/>
      <c r="D12" s="48"/>
      <c r="E12" s="42"/>
      <c r="F12" s="48"/>
      <c r="G12" s="4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3"/>
        <v>0</v>
      </c>
      <c r="Q12" s="23">
        <f t="shared" si="4"/>
        <v>0</v>
      </c>
      <c r="R12" s="24">
        <f t="shared" si="5"/>
        <v>0</v>
      </c>
      <c r="S12" s="24">
        <f t="shared" si="6"/>
        <v>0</v>
      </c>
      <c r="T12" s="24">
        <f t="shared" si="7"/>
        <v>0</v>
      </c>
      <c r="U12" s="24">
        <f t="shared" si="8"/>
        <v>0</v>
      </c>
      <c r="V12" s="24">
        <f t="shared" si="9"/>
        <v>0</v>
      </c>
      <c r="W12" s="24">
        <f t="shared" si="10"/>
        <v>0</v>
      </c>
      <c r="X12" s="24">
        <f t="shared" si="11"/>
        <v>0</v>
      </c>
      <c r="Y12" s="24">
        <f t="shared" si="12"/>
        <v>0</v>
      </c>
      <c r="Z12" s="24">
        <f t="shared" si="13"/>
        <v>0</v>
      </c>
    </row>
    <row r="13" spans="1:3365" x14ac:dyDescent="0.2">
      <c r="A13" s="42"/>
      <c r="B13" s="42"/>
      <c r="C13" s="42"/>
      <c r="D13" s="48"/>
      <c r="E13" s="42"/>
      <c r="F13" s="48"/>
      <c r="G13" s="42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3"/>
        <v>0</v>
      </c>
      <c r="Q13" s="23">
        <f t="shared" si="4"/>
        <v>0</v>
      </c>
      <c r="R13" s="24">
        <f t="shared" si="5"/>
        <v>0</v>
      </c>
      <c r="S13" s="24">
        <f t="shared" si="6"/>
        <v>0</v>
      </c>
      <c r="T13" s="24">
        <f t="shared" si="7"/>
        <v>0</v>
      </c>
      <c r="U13" s="24">
        <f t="shared" si="8"/>
        <v>0</v>
      </c>
      <c r="V13" s="24">
        <f t="shared" si="9"/>
        <v>0</v>
      </c>
      <c r="W13" s="24">
        <f t="shared" si="10"/>
        <v>0</v>
      </c>
      <c r="X13" s="24">
        <f t="shared" si="11"/>
        <v>0</v>
      </c>
      <c r="Y13" s="24">
        <f t="shared" si="12"/>
        <v>0</v>
      </c>
      <c r="Z13" s="24">
        <f t="shared" si="13"/>
        <v>0</v>
      </c>
    </row>
    <row r="14" spans="1:3365" x14ac:dyDescent="0.2">
      <c r="A14" s="42"/>
      <c r="B14" s="42"/>
      <c r="C14" s="42"/>
      <c r="D14" s="48"/>
      <c r="E14" s="42"/>
      <c r="F14" s="48"/>
      <c r="G14" s="42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3"/>
        <v>0</v>
      </c>
      <c r="Q14" s="23">
        <f t="shared" si="4"/>
        <v>0</v>
      </c>
      <c r="R14" s="24">
        <f t="shared" si="5"/>
        <v>0</v>
      </c>
      <c r="S14" s="24">
        <f t="shared" si="6"/>
        <v>0</v>
      </c>
      <c r="T14" s="24">
        <f t="shared" si="7"/>
        <v>0</v>
      </c>
      <c r="U14" s="24">
        <f t="shared" si="8"/>
        <v>0</v>
      </c>
      <c r="V14" s="24">
        <f t="shared" si="9"/>
        <v>0</v>
      </c>
      <c r="W14" s="24">
        <f t="shared" si="10"/>
        <v>0</v>
      </c>
      <c r="X14" s="24">
        <f t="shared" si="11"/>
        <v>0</v>
      </c>
      <c r="Y14" s="24">
        <f t="shared" si="12"/>
        <v>0</v>
      </c>
      <c r="Z14" s="24">
        <f t="shared" si="13"/>
        <v>0</v>
      </c>
    </row>
    <row r="15" spans="1:3365" x14ac:dyDescent="0.2">
      <c r="A15" s="42"/>
      <c r="B15" s="42"/>
      <c r="C15" s="42"/>
      <c r="D15" s="48"/>
      <c r="E15" s="42"/>
      <c r="F15" s="48"/>
      <c r="G15" s="42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3"/>
        <v>0</v>
      </c>
      <c r="Q15" s="23">
        <f t="shared" si="4"/>
        <v>0</v>
      </c>
      <c r="R15" s="24">
        <f t="shared" si="5"/>
        <v>0</v>
      </c>
      <c r="S15" s="24">
        <f t="shared" si="6"/>
        <v>0</v>
      </c>
      <c r="T15" s="24">
        <f t="shared" si="7"/>
        <v>0</v>
      </c>
      <c r="U15" s="24">
        <f t="shared" si="8"/>
        <v>0</v>
      </c>
      <c r="V15" s="24">
        <f t="shared" si="9"/>
        <v>0</v>
      </c>
      <c r="W15" s="24">
        <f t="shared" si="10"/>
        <v>0</v>
      </c>
      <c r="X15" s="24">
        <f t="shared" si="11"/>
        <v>0</v>
      </c>
      <c r="Y15" s="24">
        <f t="shared" si="12"/>
        <v>0</v>
      </c>
      <c r="Z15" s="24">
        <f t="shared" si="13"/>
        <v>0</v>
      </c>
    </row>
    <row r="16" spans="1:3365" x14ac:dyDescent="0.2">
      <c r="A16" s="42"/>
      <c r="B16" s="42"/>
      <c r="C16" s="42"/>
      <c r="D16" s="48"/>
      <c r="E16" s="42"/>
      <c r="F16" s="48"/>
      <c r="G16" s="42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3"/>
        <v>0</v>
      </c>
      <c r="Q16" s="23">
        <f t="shared" si="4"/>
        <v>0</v>
      </c>
      <c r="R16" s="24">
        <f t="shared" si="5"/>
        <v>0</v>
      </c>
      <c r="S16" s="24">
        <f t="shared" si="6"/>
        <v>0</v>
      </c>
      <c r="T16" s="24">
        <f t="shared" si="7"/>
        <v>0</v>
      </c>
      <c r="U16" s="24">
        <f t="shared" si="8"/>
        <v>0</v>
      </c>
      <c r="V16" s="24">
        <f t="shared" si="9"/>
        <v>0</v>
      </c>
      <c r="W16" s="24">
        <f t="shared" si="10"/>
        <v>0</v>
      </c>
      <c r="X16" s="24">
        <f t="shared" si="11"/>
        <v>0</v>
      </c>
      <c r="Y16" s="24">
        <f t="shared" si="12"/>
        <v>0</v>
      </c>
      <c r="Z16" s="24">
        <f t="shared" si="13"/>
        <v>0</v>
      </c>
    </row>
    <row r="17" spans="1:26" x14ac:dyDescent="0.2">
      <c r="A17" s="42"/>
      <c r="B17" s="42"/>
      <c r="C17" s="42"/>
      <c r="D17" s="48"/>
      <c r="E17" s="42"/>
      <c r="F17" s="48"/>
      <c r="G17" s="42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3"/>
        <v>0</v>
      </c>
      <c r="Q17" s="23">
        <f t="shared" si="4"/>
        <v>0</v>
      </c>
      <c r="R17" s="24">
        <f t="shared" si="5"/>
        <v>0</v>
      </c>
      <c r="S17" s="24">
        <f t="shared" si="6"/>
        <v>0</v>
      </c>
      <c r="T17" s="24">
        <f t="shared" si="7"/>
        <v>0</v>
      </c>
      <c r="U17" s="24">
        <f t="shared" si="8"/>
        <v>0</v>
      </c>
      <c r="V17" s="24">
        <f t="shared" si="9"/>
        <v>0</v>
      </c>
      <c r="W17" s="24">
        <f t="shared" si="10"/>
        <v>0</v>
      </c>
      <c r="X17" s="24">
        <f t="shared" si="11"/>
        <v>0</v>
      </c>
      <c r="Y17" s="24">
        <f t="shared" si="12"/>
        <v>0</v>
      </c>
      <c r="Z17" s="24">
        <f t="shared" si="13"/>
        <v>0</v>
      </c>
    </row>
    <row r="18" spans="1:26" x14ac:dyDescent="0.2">
      <c r="A18" s="42"/>
      <c r="B18" s="42"/>
      <c r="C18" s="42"/>
      <c r="D18" s="48"/>
      <c r="E18" s="42"/>
      <c r="F18" s="48"/>
      <c r="G18" s="42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3"/>
        <v>0</v>
      </c>
      <c r="Q18" s="23">
        <f t="shared" si="4"/>
        <v>0</v>
      </c>
      <c r="R18" s="24">
        <f t="shared" si="5"/>
        <v>0</v>
      </c>
      <c r="S18" s="24">
        <f t="shared" si="6"/>
        <v>0</v>
      </c>
      <c r="T18" s="24">
        <f t="shared" si="7"/>
        <v>0</v>
      </c>
      <c r="U18" s="24">
        <f t="shared" si="8"/>
        <v>0</v>
      </c>
      <c r="V18" s="24">
        <f t="shared" si="9"/>
        <v>0</v>
      </c>
      <c r="W18" s="24">
        <f t="shared" si="10"/>
        <v>0</v>
      </c>
      <c r="X18" s="24">
        <f t="shared" si="11"/>
        <v>0</v>
      </c>
      <c r="Y18" s="24">
        <f t="shared" si="12"/>
        <v>0</v>
      </c>
      <c r="Z18" s="24">
        <f t="shared" si="13"/>
        <v>0</v>
      </c>
    </row>
    <row r="19" spans="1:26" x14ac:dyDescent="0.2">
      <c r="A19" s="42"/>
      <c r="B19" s="42"/>
      <c r="C19" s="42"/>
      <c r="D19" s="48"/>
      <c r="E19" s="42"/>
      <c r="F19" s="48"/>
      <c r="G19" s="42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3"/>
        <v>0</v>
      </c>
      <c r="Q19" s="23">
        <f t="shared" si="4"/>
        <v>0</v>
      </c>
      <c r="R19" s="24">
        <f t="shared" si="5"/>
        <v>0</v>
      </c>
      <c r="S19" s="24">
        <f t="shared" si="6"/>
        <v>0</v>
      </c>
      <c r="T19" s="24">
        <f t="shared" si="7"/>
        <v>0</v>
      </c>
      <c r="U19" s="24">
        <f t="shared" si="8"/>
        <v>0</v>
      </c>
      <c r="V19" s="24">
        <f t="shared" si="9"/>
        <v>0</v>
      </c>
      <c r="W19" s="24">
        <f t="shared" si="10"/>
        <v>0</v>
      </c>
      <c r="X19" s="24">
        <f t="shared" si="11"/>
        <v>0</v>
      </c>
      <c r="Y19" s="24">
        <f t="shared" si="12"/>
        <v>0</v>
      </c>
      <c r="Z19" s="24">
        <f t="shared" si="13"/>
        <v>0</v>
      </c>
    </row>
    <row r="20" spans="1:26" x14ac:dyDescent="0.2">
      <c r="A20" s="42"/>
      <c r="B20" s="42"/>
      <c r="C20" s="42"/>
      <c r="D20" s="48"/>
      <c r="E20" s="42"/>
      <c r="F20" s="48"/>
      <c r="G20" s="42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3"/>
        <v>0</v>
      </c>
      <c r="Q20" s="23">
        <f t="shared" si="4"/>
        <v>0</v>
      </c>
      <c r="R20" s="24">
        <f t="shared" si="5"/>
        <v>0</v>
      </c>
      <c r="S20" s="24">
        <f t="shared" si="6"/>
        <v>0</v>
      </c>
      <c r="T20" s="24">
        <f t="shared" si="7"/>
        <v>0</v>
      </c>
      <c r="U20" s="24">
        <f t="shared" si="8"/>
        <v>0</v>
      </c>
      <c r="V20" s="24">
        <f t="shared" si="9"/>
        <v>0</v>
      </c>
      <c r="W20" s="24">
        <f t="shared" si="10"/>
        <v>0</v>
      </c>
      <c r="X20" s="24">
        <f t="shared" si="11"/>
        <v>0</v>
      </c>
      <c r="Y20" s="24">
        <f t="shared" si="12"/>
        <v>0</v>
      </c>
      <c r="Z20" s="24">
        <f t="shared" si="13"/>
        <v>0</v>
      </c>
    </row>
    <row r="21" spans="1:26" x14ac:dyDescent="0.2">
      <c r="A21" s="42"/>
      <c r="B21" s="42"/>
      <c r="C21" s="42"/>
      <c r="D21" s="48"/>
      <c r="E21" s="42"/>
      <c r="F21" s="48"/>
      <c r="G21" s="42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3"/>
        <v>0</v>
      </c>
      <c r="Q21" s="23">
        <f t="shared" si="4"/>
        <v>0</v>
      </c>
      <c r="R21" s="24">
        <f t="shared" si="5"/>
        <v>0</v>
      </c>
      <c r="S21" s="24">
        <f t="shared" si="6"/>
        <v>0</v>
      </c>
      <c r="T21" s="24">
        <f t="shared" si="7"/>
        <v>0</v>
      </c>
      <c r="U21" s="24">
        <f t="shared" si="8"/>
        <v>0</v>
      </c>
      <c r="V21" s="24">
        <f t="shared" si="9"/>
        <v>0</v>
      </c>
      <c r="W21" s="24">
        <f t="shared" si="10"/>
        <v>0</v>
      </c>
      <c r="X21" s="24">
        <f t="shared" si="11"/>
        <v>0</v>
      </c>
      <c r="Y21" s="24">
        <f t="shared" si="12"/>
        <v>0</v>
      </c>
      <c r="Z21" s="24">
        <f t="shared" si="13"/>
        <v>0</v>
      </c>
    </row>
    <row r="22" spans="1:26" x14ac:dyDescent="0.2">
      <c r="A22" s="42"/>
      <c r="B22" s="42"/>
      <c r="C22" s="42"/>
      <c r="D22" s="48"/>
      <c r="E22" s="42"/>
      <c r="F22" s="48"/>
      <c r="G22" s="4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3"/>
        <v>0</v>
      </c>
      <c r="Q22" s="23">
        <f t="shared" si="4"/>
        <v>0</v>
      </c>
      <c r="R22" s="24">
        <f t="shared" si="5"/>
        <v>0</v>
      </c>
      <c r="S22" s="24">
        <f t="shared" si="6"/>
        <v>0</v>
      </c>
      <c r="T22" s="24">
        <f t="shared" si="7"/>
        <v>0</v>
      </c>
      <c r="U22" s="24">
        <f t="shared" si="8"/>
        <v>0</v>
      </c>
      <c r="V22" s="24">
        <f t="shared" si="9"/>
        <v>0</v>
      </c>
      <c r="W22" s="24">
        <f t="shared" si="10"/>
        <v>0</v>
      </c>
      <c r="X22" s="24">
        <f t="shared" si="11"/>
        <v>0</v>
      </c>
      <c r="Y22" s="24">
        <f t="shared" si="12"/>
        <v>0</v>
      </c>
      <c r="Z22" s="24">
        <f t="shared" si="13"/>
        <v>0</v>
      </c>
    </row>
    <row r="23" spans="1:26" x14ac:dyDescent="0.2">
      <c r="A23" s="42"/>
      <c r="B23" s="42"/>
      <c r="C23" s="42"/>
      <c r="D23" s="48"/>
      <c r="E23" s="42"/>
      <c r="F23" s="48"/>
      <c r="G23" s="42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3"/>
        <v>0</v>
      </c>
      <c r="Q23" s="23">
        <f t="shared" si="4"/>
        <v>0</v>
      </c>
      <c r="R23" s="24">
        <f t="shared" si="5"/>
        <v>0</v>
      </c>
      <c r="S23" s="24">
        <f t="shared" si="6"/>
        <v>0</v>
      </c>
      <c r="T23" s="24">
        <f t="shared" si="7"/>
        <v>0</v>
      </c>
      <c r="U23" s="24">
        <f t="shared" si="8"/>
        <v>0</v>
      </c>
      <c r="V23" s="24">
        <f t="shared" si="9"/>
        <v>0</v>
      </c>
      <c r="W23" s="24">
        <f t="shared" si="10"/>
        <v>0</v>
      </c>
      <c r="X23" s="24">
        <f t="shared" si="11"/>
        <v>0</v>
      </c>
      <c r="Y23" s="24">
        <f t="shared" si="12"/>
        <v>0</v>
      </c>
      <c r="Z23" s="24">
        <f t="shared" si="13"/>
        <v>0</v>
      </c>
    </row>
    <row r="24" spans="1:26" x14ac:dyDescent="0.2">
      <c r="A24" s="42"/>
      <c r="B24" s="42"/>
      <c r="C24" s="42"/>
      <c r="D24" s="48"/>
      <c r="E24" s="42"/>
      <c r="F24" s="48"/>
      <c r="G24" s="42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3"/>
        <v>0</v>
      </c>
      <c r="Q24" s="23">
        <f t="shared" si="4"/>
        <v>0</v>
      </c>
      <c r="R24" s="24">
        <f t="shared" si="5"/>
        <v>0</v>
      </c>
      <c r="S24" s="24">
        <f t="shared" si="6"/>
        <v>0</v>
      </c>
      <c r="T24" s="24">
        <f t="shared" si="7"/>
        <v>0</v>
      </c>
      <c r="U24" s="24">
        <f t="shared" si="8"/>
        <v>0</v>
      </c>
      <c r="V24" s="24">
        <f t="shared" si="9"/>
        <v>0</v>
      </c>
      <c r="W24" s="24">
        <f t="shared" si="10"/>
        <v>0</v>
      </c>
      <c r="X24" s="24">
        <f t="shared" si="11"/>
        <v>0</v>
      </c>
      <c r="Y24" s="24">
        <f t="shared" si="12"/>
        <v>0</v>
      </c>
      <c r="Z24" s="24">
        <f t="shared" si="13"/>
        <v>0</v>
      </c>
    </row>
    <row r="25" spans="1:26" x14ac:dyDescent="0.2">
      <c r="A25" s="42"/>
      <c r="B25" s="42"/>
      <c r="C25" s="42"/>
      <c r="D25" s="48"/>
      <c r="E25" s="42"/>
      <c r="F25" s="48"/>
      <c r="G25" s="42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3"/>
        <v>0</v>
      </c>
      <c r="Q25" s="23">
        <f t="shared" si="4"/>
        <v>0</v>
      </c>
      <c r="R25" s="24">
        <f t="shared" si="5"/>
        <v>0</v>
      </c>
      <c r="S25" s="24">
        <f t="shared" si="6"/>
        <v>0</v>
      </c>
      <c r="T25" s="24">
        <f t="shared" si="7"/>
        <v>0</v>
      </c>
      <c r="U25" s="24">
        <f t="shared" si="8"/>
        <v>0</v>
      </c>
      <c r="V25" s="24">
        <f t="shared" si="9"/>
        <v>0</v>
      </c>
      <c r="W25" s="24">
        <f t="shared" si="10"/>
        <v>0</v>
      </c>
      <c r="X25" s="24">
        <f t="shared" si="11"/>
        <v>0</v>
      </c>
      <c r="Y25" s="24">
        <f t="shared" si="12"/>
        <v>0</v>
      </c>
      <c r="Z25" s="24">
        <f t="shared" si="13"/>
        <v>0</v>
      </c>
    </row>
    <row r="26" spans="1:26" x14ac:dyDescent="0.2">
      <c r="A26" s="42"/>
      <c r="B26" s="42"/>
      <c r="C26" s="42"/>
      <c r="D26" s="48"/>
      <c r="E26" s="42"/>
      <c r="F26" s="48"/>
      <c r="G26" s="42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3"/>
        <v>0</v>
      </c>
      <c r="Q26" s="23">
        <f t="shared" si="4"/>
        <v>0</v>
      </c>
      <c r="R26" s="24">
        <f t="shared" si="5"/>
        <v>0</v>
      </c>
      <c r="S26" s="24">
        <f t="shared" si="6"/>
        <v>0</v>
      </c>
      <c r="T26" s="24">
        <f t="shared" si="7"/>
        <v>0</v>
      </c>
      <c r="U26" s="24">
        <f t="shared" si="8"/>
        <v>0</v>
      </c>
      <c r="V26" s="24">
        <f t="shared" si="9"/>
        <v>0</v>
      </c>
      <c r="W26" s="24">
        <f t="shared" si="10"/>
        <v>0</v>
      </c>
      <c r="X26" s="24">
        <f t="shared" si="11"/>
        <v>0</v>
      </c>
      <c r="Y26" s="24">
        <f t="shared" si="12"/>
        <v>0</v>
      </c>
      <c r="Z26" s="24">
        <f t="shared" si="13"/>
        <v>0</v>
      </c>
    </row>
    <row r="27" spans="1:26" x14ac:dyDescent="0.2">
      <c r="A27" s="42"/>
      <c r="B27" s="42"/>
      <c r="C27" s="42"/>
      <c r="D27" s="48"/>
      <c r="E27" s="42"/>
      <c r="F27" s="48"/>
      <c r="G27" s="42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3"/>
        <v>0</v>
      </c>
      <c r="Q27" s="23">
        <f t="shared" si="4"/>
        <v>0</v>
      </c>
      <c r="R27" s="24">
        <f t="shared" si="5"/>
        <v>0</v>
      </c>
      <c r="S27" s="24">
        <f t="shared" si="6"/>
        <v>0</v>
      </c>
      <c r="T27" s="24">
        <f t="shared" si="7"/>
        <v>0</v>
      </c>
      <c r="U27" s="24">
        <f t="shared" si="8"/>
        <v>0</v>
      </c>
      <c r="V27" s="24">
        <f t="shared" si="9"/>
        <v>0</v>
      </c>
      <c r="W27" s="24">
        <f t="shared" si="10"/>
        <v>0</v>
      </c>
      <c r="X27" s="24">
        <f t="shared" si="11"/>
        <v>0</v>
      </c>
      <c r="Y27" s="24">
        <f t="shared" si="12"/>
        <v>0</v>
      </c>
      <c r="Z27" s="24">
        <f t="shared" si="13"/>
        <v>0</v>
      </c>
    </row>
    <row r="28" spans="1:26" x14ac:dyDescent="0.2">
      <c r="A28" s="42"/>
      <c r="B28" s="42"/>
      <c r="C28" s="42"/>
      <c r="D28" s="48"/>
      <c r="E28" s="42"/>
      <c r="F28" s="48"/>
      <c r="G28" s="42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3"/>
        <v>0</v>
      </c>
      <c r="Q28" s="23">
        <f t="shared" si="4"/>
        <v>0</v>
      </c>
      <c r="R28" s="24">
        <f t="shared" si="5"/>
        <v>0</v>
      </c>
      <c r="S28" s="24">
        <f t="shared" si="6"/>
        <v>0</v>
      </c>
      <c r="T28" s="24">
        <f t="shared" si="7"/>
        <v>0</v>
      </c>
      <c r="U28" s="24">
        <f t="shared" si="8"/>
        <v>0</v>
      </c>
      <c r="V28" s="24">
        <f t="shared" si="9"/>
        <v>0</v>
      </c>
      <c r="W28" s="24">
        <f t="shared" si="10"/>
        <v>0</v>
      </c>
      <c r="X28" s="24">
        <f t="shared" si="11"/>
        <v>0</v>
      </c>
      <c r="Y28" s="24">
        <f t="shared" si="12"/>
        <v>0</v>
      </c>
      <c r="Z28" s="24">
        <f t="shared" si="13"/>
        <v>0</v>
      </c>
    </row>
    <row r="29" spans="1:26" x14ac:dyDescent="0.2">
      <c r="A29" s="42"/>
      <c r="B29" s="42"/>
      <c r="C29" s="42"/>
      <c r="D29" s="48"/>
      <c r="E29" s="42"/>
      <c r="F29" s="48"/>
      <c r="G29" s="42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3"/>
        <v>0</v>
      </c>
      <c r="Q29" s="23">
        <f t="shared" si="4"/>
        <v>0</v>
      </c>
      <c r="R29" s="24">
        <f t="shared" si="5"/>
        <v>0</v>
      </c>
      <c r="S29" s="24">
        <f t="shared" si="6"/>
        <v>0</v>
      </c>
      <c r="T29" s="24">
        <f t="shared" si="7"/>
        <v>0</v>
      </c>
      <c r="U29" s="24">
        <f t="shared" si="8"/>
        <v>0</v>
      </c>
      <c r="V29" s="24">
        <f t="shared" si="9"/>
        <v>0</v>
      </c>
      <c r="W29" s="24">
        <f t="shared" si="10"/>
        <v>0</v>
      </c>
      <c r="X29" s="24">
        <f t="shared" si="11"/>
        <v>0</v>
      </c>
      <c r="Y29" s="24">
        <f t="shared" si="12"/>
        <v>0</v>
      </c>
      <c r="Z29" s="24">
        <f t="shared" si="13"/>
        <v>0</v>
      </c>
    </row>
    <row r="30" spans="1:26" x14ac:dyDescent="0.2">
      <c r="A30" s="42"/>
      <c r="B30" s="42"/>
      <c r="C30" s="42"/>
      <c r="D30" s="48"/>
      <c r="E30" s="42"/>
      <c r="F30" s="48"/>
      <c r="G30" s="42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3"/>
        <v>0</v>
      </c>
      <c r="Q30" s="23">
        <f t="shared" si="4"/>
        <v>0</v>
      </c>
      <c r="R30" s="24">
        <f t="shared" si="5"/>
        <v>0</v>
      </c>
      <c r="S30" s="24">
        <f t="shared" si="6"/>
        <v>0</v>
      </c>
      <c r="T30" s="24">
        <f t="shared" si="7"/>
        <v>0</v>
      </c>
      <c r="U30" s="24">
        <f t="shared" si="8"/>
        <v>0</v>
      </c>
      <c r="V30" s="24">
        <f t="shared" si="9"/>
        <v>0</v>
      </c>
      <c r="W30" s="24">
        <f t="shared" si="10"/>
        <v>0</v>
      </c>
      <c r="X30" s="24">
        <f t="shared" si="11"/>
        <v>0</v>
      </c>
      <c r="Y30" s="24">
        <f t="shared" si="12"/>
        <v>0</v>
      </c>
      <c r="Z30" s="24">
        <f t="shared" si="13"/>
        <v>0</v>
      </c>
    </row>
    <row r="31" spans="1:26" x14ac:dyDescent="0.2">
      <c r="A31" s="42"/>
      <c r="B31" s="42"/>
      <c r="C31" s="42"/>
      <c r="D31" s="48"/>
      <c r="E31" s="42"/>
      <c r="F31" s="48"/>
      <c r="G31" s="42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3"/>
        <v>0</v>
      </c>
      <c r="Q31" s="23">
        <f t="shared" si="4"/>
        <v>0</v>
      </c>
      <c r="R31" s="24">
        <f t="shared" si="5"/>
        <v>0</v>
      </c>
      <c r="S31" s="24">
        <f t="shared" si="6"/>
        <v>0</v>
      </c>
      <c r="T31" s="24">
        <f t="shared" si="7"/>
        <v>0</v>
      </c>
      <c r="U31" s="24">
        <f t="shared" si="8"/>
        <v>0</v>
      </c>
      <c r="V31" s="24">
        <f t="shared" si="9"/>
        <v>0</v>
      </c>
      <c r="W31" s="24">
        <f t="shared" si="10"/>
        <v>0</v>
      </c>
      <c r="X31" s="24">
        <f t="shared" si="11"/>
        <v>0</v>
      </c>
      <c r="Y31" s="24">
        <f t="shared" si="12"/>
        <v>0</v>
      </c>
      <c r="Z31" s="24">
        <f t="shared" si="13"/>
        <v>0</v>
      </c>
    </row>
    <row r="32" spans="1:26" x14ac:dyDescent="0.2">
      <c r="A32" s="42"/>
      <c r="B32" s="42"/>
      <c r="C32" s="42"/>
      <c r="D32" s="48"/>
      <c r="E32" s="42"/>
      <c r="F32" s="48"/>
      <c r="G32" s="4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3"/>
        <v>0</v>
      </c>
      <c r="Q32" s="23">
        <f t="shared" si="4"/>
        <v>0</v>
      </c>
      <c r="R32" s="24">
        <f t="shared" si="5"/>
        <v>0</v>
      </c>
      <c r="S32" s="24">
        <f t="shared" si="6"/>
        <v>0</v>
      </c>
      <c r="T32" s="24">
        <f t="shared" si="7"/>
        <v>0</v>
      </c>
      <c r="U32" s="24">
        <f t="shared" si="8"/>
        <v>0</v>
      </c>
      <c r="V32" s="24">
        <f t="shared" si="9"/>
        <v>0</v>
      </c>
      <c r="W32" s="24">
        <f t="shared" si="10"/>
        <v>0</v>
      </c>
      <c r="X32" s="24">
        <f t="shared" si="11"/>
        <v>0</v>
      </c>
      <c r="Y32" s="24">
        <f t="shared" si="12"/>
        <v>0</v>
      </c>
      <c r="Z32" s="24">
        <f t="shared" si="13"/>
        <v>0</v>
      </c>
    </row>
    <row r="33" spans="1:26" x14ac:dyDescent="0.2">
      <c r="A33" s="42"/>
      <c r="B33" s="42"/>
      <c r="C33" s="42"/>
      <c r="D33" s="48"/>
      <c r="E33" s="42"/>
      <c r="F33" s="48"/>
      <c r="G33" s="42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3"/>
        <v>0</v>
      </c>
      <c r="Q33" s="23">
        <f t="shared" si="4"/>
        <v>0</v>
      </c>
      <c r="R33" s="24">
        <f t="shared" si="5"/>
        <v>0</v>
      </c>
      <c r="S33" s="24">
        <f t="shared" si="6"/>
        <v>0</v>
      </c>
      <c r="T33" s="24">
        <f t="shared" si="7"/>
        <v>0</v>
      </c>
      <c r="U33" s="24">
        <f t="shared" si="8"/>
        <v>0</v>
      </c>
      <c r="V33" s="24">
        <f t="shared" si="9"/>
        <v>0</v>
      </c>
      <c r="W33" s="24">
        <f t="shared" si="10"/>
        <v>0</v>
      </c>
      <c r="X33" s="24">
        <f t="shared" si="11"/>
        <v>0</v>
      </c>
      <c r="Y33" s="24">
        <f t="shared" si="12"/>
        <v>0</v>
      </c>
      <c r="Z33" s="24">
        <f t="shared" si="13"/>
        <v>0</v>
      </c>
    </row>
    <row r="34" spans="1:26" x14ac:dyDescent="0.2">
      <c r="A34" s="42"/>
      <c r="B34" s="42"/>
      <c r="C34" s="42"/>
      <c r="D34" s="48"/>
      <c r="E34" s="42"/>
      <c r="F34" s="48"/>
      <c r="G34" s="42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3"/>
        <v>0</v>
      </c>
      <c r="Q34" s="23">
        <f t="shared" si="4"/>
        <v>0</v>
      </c>
      <c r="R34" s="24">
        <f t="shared" si="5"/>
        <v>0</v>
      </c>
      <c r="S34" s="24">
        <f t="shared" si="6"/>
        <v>0</v>
      </c>
      <c r="T34" s="24">
        <f t="shared" si="7"/>
        <v>0</v>
      </c>
      <c r="U34" s="24">
        <f t="shared" si="8"/>
        <v>0</v>
      </c>
      <c r="V34" s="24">
        <f t="shared" si="9"/>
        <v>0</v>
      </c>
      <c r="W34" s="24">
        <f t="shared" si="10"/>
        <v>0</v>
      </c>
      <c r="X34" s="24">
        <f t="shared" si="11"/>
        <v>0</v>
      </c>
      <c r="Y34" s="24">
        <f t="shared" si="12"/>
        <v>0</v>
      </c>
      <c r="Z34" s="24">
        <f t="shared" si="13"/>
        <v>0</v>
      </c>
    </row>
    <row r="35" spans="1:26" x14ac:dyDescent="0.2">
      <c r="A35" s="42"/>
      <c r="B35" s="42"/>
      <c r="C35" s="42"/>
      <c r="D35" s="48"/>
      <c r="E35" s="42"/>
      <c r="F35" s="48"/>
      <c r="G35" s="42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3"/>
        <v>0</v>
      </c>
      <c r="Q35" s="23">
        <f t="shared" si="4"/>
        <v>0</v>
      </c>
      <c r="R35" s="24">
        <f t="shared" si="5"/>
        <v>0</v>
      </c>
      <c r="S35" s="24">
        <f t="shared" si="6"/>
        <v>0</v>
      </c>
      <c r="T35" s="24">
        <f t="shared" si="7"/>
        <v>0</v>
      </c>
      <c r="U35" s="24">
        <f t="shared" si="8"/>
        <v>0</v>
      </c>
      <c r="V35" s="24">
        <f t="shared" si="9"/>
        <v>0</v>
      </c>
      <c r="W35" s="24">
        <f t="shared" si="10"/>
        <v>0</v>
      </c>
      <c r="X35" s="24">
        <f t="shared" si="11"/>
        <v>0</v>
      </c>
      <c r="Y35" s="24">
        <f t="shared" si="12"/>
        <v>0</v>
      </c>
      <c r="Z35" s="24">
        <f t="shared" si="13"/>
        <v>0</v>
      </c>
    </row>
    <row r="36" spans="1:26" x14ac:dyDescent="0.2">
      <c r="A36" s="42"/>
      <c r="B36" s="42"/>
      <c r="C36" s="42"/>
      <c r="D36" s="48"/>
      <c r="E36" s="42"/>
      <c r="F36" s="48"/>
      <c r="G36" s="42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3"/>
        <v>0</v>
      </c>
      <c r="Q36" s="23">
        <f t="shared" si="4"/>
        <v>0</v>
      </c>
      <c r="R36" s="24">
        <f t="shared" si="5"/>
        <v>0</v>
      </c>
      <c r="S36" s="24">
        <f t="shared" si="6"/>
        <v>0</v>
      </c>
      <c r="T36" s="24">
        <f t="shared" si="7"/>
        <v>0</v>
      </c>
      <c r="U36" s="24">
        <f t="shared" si="8"/>
        <v>0</v>
      </c>
      <c r="V36" s="24">
        <f t="shared" si="9"/>
        <v>0</v>
      </c>
      <c r="W36" s="24">
        <f t="shared" si="10"/>
        <v>0</v>
      </c>
      <c r="X36" s="24">
        <f t="shared" si="11"/>
        <v>0</v>
      </c>
      <c r="Y36" s="24">
        <f t="shared" si="12"/>
        <v>0</v>
      </c>
      <c r="Z36" s="24">
        <f t="shared" si="13"/>
        <v>0</v>
      </c>
    </row>
    <row r="37" spans="1:26" x14ac:dyDescent="0.2">
      <c r="A37" s="42"/>
      <c r="B37" s="42"/>
      <c r="C37" s="42"/>
      <c r="D37" s="48"/>
      <c r="E37" s="42"/>
      <c r="F37" s="48"/>
      <c r="G37" s="42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3"/>
        <v>0</v>
      </c>
      <c r="Q37" s="23">
        <f t="shared" si="4"/>
        <v>0</v>
      </c>
      <c r="R37" s="24">
        <f t="shared" si="5"/>
        <v>0</v>
      </c>
      <c r="S37" s="24">
        <f t="shared" si="6"/>
        <v>0</v>
      </c>
      <c r="T37" s="24">
        <f t="shared" si="7"/>
        <v>0</v>
      </c>
      <c r="U37" s="24">
        <f t="shared" si="8"/>
        <v>0</v>
      </c>
      <c r="V37" s="24">
        <f t="shared" si="9"/>
        <v>0</v>
      </c>
      <c r="W37" s="24">
        <f t="shared" si="10"/>
        <v>0</v>
      </c>
      <c r="X37" s="24">
        <f t="shared" si="11"/>
        <v>0</v>
      </c>
      <c r="Y37" s="24">
        <f t="shared" si="12"/>
        <v>0</v>
      </c>
      <c r="Z37" s="24">
        <f t="shared" si="13"/>
        <v>0</v>
      </c>
    </row>
    <row r="38" spans="1:26" x14ac:dyDescent="0.2">
      <c r="A38" s="42"/>
      <c r="B38" s="42"/>
      <c r="C38" s="42"/>
      <c r="D38" s="48"/>
      <c r="E38" s="42"/>
      <c r="F38" s="48"/>
      <c r="G38" s="42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3"/>
        <v>0</v>
      </c>
      <c r="Q38" s="23">
        <f t="shared" si="4"/>
        <v>0</v>
      </c>
      <c r="R38" s="24">
        <f t="shared" si="5"/>
        <v>0</v>
      </c>
      <c r="S38" s="24">
        <f t="shared" si="6"/>
        <v>0</v>
      </c>
      <c r="T38" s="24">
        <f t="shared" si="7"/>
        <v>0</v>
      </c>
      <c r="U38" s="24">
        <f t="shared" si="8"/>
        <v>0</v>
      </c>
      <c r="V38" s="24">
        <f t="shared" si="9"/>
        <v>0</v>
      </c>
      <c r="W38" s="24">
        <f t="shared" si="10"/>
        <v>0</v>
      </c>
      <c r="X38" s="24">
        <f t="shared" si="11"/>
        <v>0</v>
      </c>
      <c r="Y38" s="24">
        <f t="shared" si="12"/>
        <v>0</v>
      </c>
      <c r="Z38" s="24">
        <f t="shared" si="13"/>
        <v>0</v>
      </c>
    </row>
    <row r="39" spans="1:26" x14ac:dyDescent="0.2">
      <c r="A39" s="42"/>
      <c r="B39" s="42"/>
      <c r="C39" s="42"/>
      <c r="D39" s="48"/>
      <c r="E39" s="42"/>
      <c r="F39" s="48"/>
      <c r="G39" s="42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3"/>
        <v>0</v>
      </c>
      <c r="Q39" s="23">
        <f t="shared" si="4"/>
        <v>0</v>
      </c>
      <c r="R39" s="24">
        <f t="shared" si="5"/>
        <v>0</v>
      </c>
      <c r="S39" s="24">
        <f t="shared" si="6"/>
        <v>0</v>
      </c>
      <c r="T39" s="24">
        <f t="shared" si="7"/>
        <v>0</v>
      </c>
      <c r="U39" s="24">
        <f t="shared" si="8"/>
        <v>0</v>
      </c>
      <c r="V39" s="24">
        <f t="shared" si="9"/>
        <v>0</v>
      </c>
      <c r="W39" s="24">
        <f t="shared" si="10"/>
        <v>0</v>
      </c>
      <c r="X39" s="24">
        <f t="shared" si="11"/>
        <v>0</v>
      </c>
      <c r="Y39" s="24">
        <f t="shared" si="12"/>
        <v>0</v>
      </c>
      <c r="Z39" s="24">
        <f t="shared" si="13"/>
        <v>0</v>
      </c>
    </row>
    <row r="40" spans="1:26" x14ac:dyDescent="0.2">
      <c r="A40" s="42"/>
      <c r="B40" s="42"/>
      <c r="C40" s="42"/>
      <c r="D40" s="48"/>
      <c r="E40" s="42"/>
      <c r="F40" s="48"/>
      <c r="G40" s="42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3"/>
        <v>0</v>
      </c>
      <c r="Q40" s="23">
        <f t="shared" si="4"/>
        <v>0</v>
      </c>
      <c r="R40" s="24">
        <f t="shared" si="5"/>
        <v>0</v>
      </c>
      <c r="S40" s="24">
        <f t="shared" si="6"/>
        <v>0</v>
      </c>
      <c r="T40" s="24">
        <f t="shared" si="7"/>
        <v>0</v>
      </c>
      <c r="U40" s="24">
        <f t="shared" si="8"/>
        <v>0</v>
      </c>
      <c r="V40" s="24">
        <f t="shared" si="9"/>
        <v>0</v>
      </c>
      <c r="W40" s="24">
        <f t="shared" si="10"/>
        <v>0</v>
      </c>
      <c r="X40" s="24">
        <f t="shared" si="11"/>
        <v>0</v>
      </c>
      <c r="Y40" s="24">
        <f t="shared" si="12"/>
        <v>0</v>
      </c>
      <c r="Z40" s="24">
        <f t="shared" si="13"/>
        <v>0</v>
      </c>
    </row>
    <row r="41" spans="1:26" x14ac:dyDescent="0.2">
      <c r="A41" s="42"/>
      <c r="B41" s="42"/>
      <c r="C41" s="42"/>
      <c r="D41" s="48"/>
      <c r="E41" s="42"/>
      <c r="F41" s="48"/>
      <c r="G41" s="42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3"/>
        <v>0</v>
      </c>
      <c r="Q41" s="23">
        <f t="shared" si="4"/>
        <v>0</v>
      </c>
      <c r="R41" s="24">
        <f t="shared" si="5"/>
        <v>0</v>
      </c>
      <c r="S41" s="24">
        <f t="shared" si="6"/>
        <v>0</v>
      </c>
      <c r="T41" s="24">
        <f t="shared" si="7"/>
        <v>0</v>
      </c>
      <c r="U41" s="24">
        <f t="shared" si="8"/>
        <v>0</v>
      </c>
      <c r="V41" s="24">
        <f t="shared" si="9"/>
        <v>0</v>
      </c>
      <c r="W41" s="24">
        <f t="shared" si="10"/>
        <v>0</v>
      </c>
      <c r="X41" s="24">
        <f t="shared" si="11"/>
        <v>0</v>
      </c>
      <c r="Y41" s="24">
        <f t="shared" si="12"/>
        <v>0</v>
      </c>
      <c r="Z41" s="24">
        <f t="shared" si="13"/>
        <v>0</v>
      </c>
    </row>
    <row r="42" spans="1:26" x14ac:dyDescent="0.2">
      <c r="A42" s="42"/>
      <c r="B42" s="42"/>
      <c r="C42" s="42"/>
      <c r="D42" s="48"/>
      <c r="E42" s="42"/>
      <c r="F42" s="48"/>
      <c r="G42" s="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3"/>
        <v>0</v>
      </c>
      <c r="Q42" s="23">
        <f t="shared" si="4"/>
        <v>0</v>
      </c>
      <c r="R42" s="24">
        <f t="shared" si="5"/>
        <v>0</v>
      </c>
      <c r="S42" s="24">
        <f t="shared" si="6"/>
        <v>0</v>
      </c>
      <c r="T42" s="24">
        <f t="shared" si="7"/>
        <v>0</v>
      </c>
      <c r="U42" s="24">
        <f t="shared" si="8"/>
        <v>0</v>
      </c>
      <c r="V42" s="24">
        <f t="shared" si="9"/>
        <v>0</v>
      </c>
      <c r="W42" s="24">
        <f t="shared" si="10"/>
        <v>0</v>
      </c>
      <c r="X42" s="24">
        <f t="shared" si="11"/>
        <v>0</v>
      </c>
      <c r="Y42" s="24">
        <f t="shared" si="12"/>
        <v>0</v>
      </c>
      <c r="Z42" s="24">
        <f t="shared" si="13"/>
        <v>0</v>
      </c>
    </row>
    <row r="43" spans="1:26" x14ac:dyDescent="0.2">
      <c r="A43" s="42"/>
      <c r="B43" s="42"/>
      <c r="C43" s="42"/>
      <c r="D43" s="48"/>
      <c r="E43" s="42"/>
      <c r="F43" s="48"/>
      <c r="G43" s="42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3"/>
        <v>0</v>
      </c>
      <c r="Q43" s="23">
        <f t="shared" si="4"/>
        <v>0</v>
      </c>
      <c r="R43" s="24">
        <f t="shared" si="5"/>
        <v>0</v>
      </c>
      <c r="S43" s="24">
        <f t="shared" si="6"/>
        <v>0</v>
      </c>
      <c r="T43" s="24">
        <f t="shared" si="7"/>
        <v>0</v>
      </c>
      <c r="U43" s="24">
        <f t="shared" si="8"/>
        <v>0</v>
      </c>
      <c r="V43" s="24">
        <f t="shared" si="9"/>
        <v>0</v>
      </c>
      <c r="W43" s="24">
        <f t="shared" si="10"/>
        <v>0</v>
      </c>
      <c r="X43" s="24">
        <f t="shared" si="11"/>
        <v>0</v>
      </c>
      <c r="Y43" s="24">
        <f t="shared" si="12"/>
        <v>0</v>
      </c>
      <c r="Z43" s="24">
        <f t="shared" si="13"/>
        <v>0</v>
      </c>
    </row>
    <row r="44" spans="1:26" x14ac:dyDescent="0.2">
      <c r="A44" s="42"/>
      <c r="B44" s="42"/>
      <c r="C44" s="42"/>
      <c r="D44" s="48"/>
      <c r="E44" s="42"/>
      <c r="F44" s="48"/>
      <c r="G44" s="42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3"/>
        <v>0</v>
      </c>
      <c r="Q44" s="23">
        <f t="shared" si="4"/>
        <v>0</v>
      </c>
      <c r="R44" s="24">
        <f t="shared" si="5"/>
        <v>0</v>
      </c>
      <c r="S44" s="24">
        <f t="shared" si="6"/>
        <v>0</v>
      </c>
      <c r="T44" s="24">
        <f t="shared" si="7"/>
        <v>0</v>
      </c>
      <c r="U44" s="24">
        <f t="shared" si="8"/>
        <v>0</v>
      </c>
      <c r="V44" s="24">
        <f t="shared" si="9"/>
        <v>0</v>
      </c>
      <c r="W44" s="24">
        <f t="shared" si="10"/>
        <v>0</v>
      </c>
      <c r="X44" s="24">
        <f t="shared" si="11"/>
        <v>0</v>
      </c>
      <c r="Y44" s="24">
        <f t="shared" si="12"/>
        <v>0</v>
      </c>
      <c r="Z44" s="24">
        <f t="shared" si="13"/>
        <v>0</v>
      </c>
    </row>
    <row r="45" spans="1:26" x14ac:dyDescent="0.2">
      <c r="A45" s="42"/>
      <c r="B45" s="42"/>
      <c r="C45" s="42"/>
      <c r="D45" s="48"/>
      <c r="E45" s="42"/>
      <c r="F45" s="48"/>
      <c r="G45" s="42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3"/>
        <v>0</v>
      </c>
      <c r="Q45" s="23">
        <f t="shared" si="4"/>
        <v>0</v>
      </c>
      <c r="R45" s="24">
        <f t="shared" si="5"/>
        <v>0</v>
      </c>
      <c r="S45" s="24">
        <f t="shared" si="6"/>
        <v>0</v>
      </c>
      <c r="T45" s="24">
        <f t="shared" si="7"/>
        <v>0</v>
      </c>
      <c r="U45" s="24">
        <f t="shared" si="8"/>
        <v>0</v>
      </c>
      <c r="V45" s="24">
        <f t="shared" si="9"/>
        <v>0</v>
      </c>
      <c r="W45" s="24">
        <f t="shared" si="10"/>
        <v>0</v>
      </c>
      <c r="X45" s="24">
        <f t="shared" si="11"/>
        <v>0</v>
      </c>
      <c r="Y45" s="24">
        <f t="shared" si="12"/>
        <v>0</v>
      </c>
      <c r="Z45" s="24">
        <f t="shared" si="13"/>
        <v>0</v>
      </c>
    </row>
    <row r="46" spans="1:26" x14ac:dyDescent="0.2">
      <c r="A46" s="42"/>
      <c r="B46" s="42"/>
      <c r="C46" s="42"/>
      <c r="D46" s="48"/>
      <c r="E46" s="42"/>
      <c r="F46" s="48"/>
      <c r="G46" s="42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3"/>
        <v>0</v>
      </c>
      <c r="Q46" s="23">
        <f t="shared" si="4"/>
        <v>0</v>
      </c>
      <c r="R46" s="24">
        <f t="shared" si="5"/>
        <v>0</v>
      </c>
      <c r="S46" s="24">
        <f t="shared" si="6"/>
        <v>0</v>
      </c>
      <c r="T46" s="24">
        <f t="shared" si="7"/>
        <v>0</v>
      </c>
      <c r="U46" s="24">
        <f t="shared" si="8"/>
        <v>0</v>
      </c>
      <c r="V46" s="24">
        <f t="shared" si="9"/>
        <v>0</v>
      </c>
      <c r="W46" s="24">
        <f t="shared" si="10"/>
        <v>0</v>
      </c>
      <c r="X46" s="24">
        <f t="shared" si="11"/>
        <v>0</v>
      </c>
      <c r="Y46" s="24">
        <f t="shared" si="12"/>
        <v>0</v>
      </c>
      <c r="Z46" s="24">
        <f t="shared" si="13"/>
        <v>0</v>
      </c>
    </row>
    <row r="47" spans="1:26" x14ac:dyDescent="0.2">
      <c r="A47" s="42"/>
      <c r="B47" s="42"/>
      <c r="C47" s="42"/>
      <c r="D47" s="48"/>
      <c r="E47" s="42"/>
      <c r="F47" s="48"/>
      <c r="G47" s="42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3"/>
        <v>0</v>
      </c>
      <c r="Q47" s="23">
        <f t="shared" si="4"/>
        <v>0</v>
      </c>
      <c r="R47" s="24">
        <f t="shared" si="5"/>
        <v>0</v>
      </c>
      <c r="S47" s="24">
        <f t="shared" si="6"/>
        <v>0</v>
      </c>
      <c r="T47" s="24">
        <f t="shared" si="7"/>
        <v>0</v>
      </c>
      <c r="U47" s="24">
        <f t="shared" si="8"/>
        <v>0</v>
      </c>
      <c r="V47" s="24">
        <f t="shared" si="9"/>
        <v>0</v>
      </c>
      <c r="W47" s="24">
        <f t="shared" si="10"/>
        <v>0</v>
      </c>
      <c r="X47" s="24">
        <f t="shared" si="11"/>
        <v>0</v>
      </c>
      <c r="Y47" s="24">
        <f t="shared" si="12"/>
        <v>0</v>
      </c>
      <c r="Z47" s="24">
        <f t="shared" si="13"/>
        <v>0</v>
      </c>
    </row>
    <row r="48" spans="1:26" x14ac:dyDescent="0.2">
      <c r="A48" s="42"/>
      <c r="B48" s="42"/>
      <c r="C48" s="42"/>
      <c r="D48" s="48"/>
      <c r="E48" s="42"/>
      <c r="F48" s="48"/>
      <c r="G48" s="42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3"/>
        <v>0</v>
      </c>
      <c r="Q48" s="23">
        <f t="shared" si="4"/>
        <v>0</v>
      </c>
      <c r="R48" s="24">
        <f t="shared" si="5"/>
        <v>0</v>
      </c>
      <c r="S48" s="24">
        <f t="shared" si="6"/>
        <v>0</v>
      </c>
      <c r="T48" s="24">
        <f t="shared" si="7"/>
        <v>0</v>
      </c>
      <c r="U48" s="24">
        <f t="shared" si="8"/>
        <v>0</v>
      </c>
      <c r="V48" s="24">
        <f t="shared" si="9"/>
        <v>0</v>
      </c>
      <c r="W48" s="24">
        <f t="shared" si="10"/>
        <v>0</v>
      </c>
      <c r="X48" s="24">
        <f t="shared" si="11"/>
        <v>0</v>
      </c>
      <c r="Y48" s="24">
        <f t="shared" si="12"/>
        <v>0</v>
      </c>
      <c r="Z48" s="24">
        <f t="shared" si="13"/>
        <v>0</v>
      </c>
    </row>
    <row r="49" spans="1:26" x14ac:dyDescent="0.2">
      <c r="A49" s="42"/>
      <c r="B49" s="42"/>
      <c r="C49" s="42"/>
      <c r="D49" s="48"/>
      <c r="E49" s="42"/>
      <c r="F49" s="48"/>
      <c r="G49" s="42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3"/>
        <v>0</v>
      </c>
      <c r="Q49" s="23">
        <f t="shared" si="4"/>
        <v>0</v>
      </c>
      <c r="R49" s="24">
        <f t="shared" si="5"/>
        <v>0</v>
      </c>
      <c r="S49" s="24">
        <f t="shared" si="6"/>
        <v>0</v>
      </c>
      <c r="T49" s="24">
        <f t="shared" si="7"/>
        <v>0</v>
      </c>
      <c r="U49" s="24">
        <f t="shared" si="8"/>
        <v>0</v>
      </c>
      <c r="V49" s="24">
        <f t="shared" si="9"/>
        <v>0</v>
      </c>
      <c r="W49" s="24">
        <f t="shared" si="10"/>
        <v>0</v>
      </c>
      <c r="X49" s="24">
        <f t="shared" si="11"/>
        <v>0</v>
      </c>
      <c r="Y49" s="24">
        <f t="shared" si="12"/>
        <v>0</v>
      </c>
      <c r="Z49" s="24">
        <f t="shared" si="13"/>
        <v>0</v>
      </c>
    </row>
    <row r="50" spans="1:26" x14ac:dyDescent="0.2">
      <c r="A50" s="42"/>
      <c r="B50" s="42"/>
      <c r="C50" s="42"/>
      <c r="D50" s="48"/>
      <c r="E50" s="42"/>
      <c r="F50" s="48"/>
      <c r="G50" s="42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3"/>
        <v>0</v>
      </c>
      <c r="Q50" s="23">
        <f t="shared" si="4"/>
        <v>0</v>
      </c>
      <c r="R50" s="24">
        <f t="shared" si="5"/>
        <v>0</v>
      </c>
      <c r="S50" s="24">
        <f t="shared" si="6"/>
        <v>0</v>
      </c>
      <c r="T50" s="24">
        <f t="shared" si="7"/>
        <v>0</v>
      </c>
      <c r="U50" s="24">
        <f t="shared" si="8"/>
        <v>0</v>
      </c>
      <c r="V50" s="24">
        <f t="shared" si="9"/>
        <v>0</v>
      </c>
      <c r="W50" s="24">
        <f t="shared" si="10"/>
        <v>0</v>
      </c>
      <c r="X50" s="24">
        <f t="shared" si="11"/>
        <v>0</v>
      </c>
      <c r="Y50" s="24">
        <f t="shared" si="12"/>
        <v>0</v>
      </c>
      <c r="Z50" s="24">
        <f t="shared" si="13"/>
        <v>0</v>
      </c>
    </row>
    <row r="51" spans="1:26" x14ac:dyDescent="0.2">
      <c r="A51" s="42"/>
      <c r="B51" s="42"/>
      <c r="C51" s="42"/>
      <c r="D51" s="48"/>
      <c r="E51" s="42"/>
      <c r="F51" s="48"/>
      <c r="G51" s="42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3"/>
        <v>0</v>
      </c>
      <c r="Q51" s="23">
        <f t="shared" si="4"/>
        <v>0</v>
      </c>
      <c r="R51" s="24">
        <f t="shared" si="5"/>
        <v>0</v>
      </c>
      <c r="S51" s="24">
        <f t="shared" si="6"/>
        <v>0</v>
      </c>
      <c r="T51" s="24">
        <f t="shared" si="7"/>
        <v>0</v>
      </c>
      <c r="U51" s="24">
        <f t="shared" si="8"/>
        <v>0</v>
      </c>
      <c r="V51" s="24">
        <f t="shared" si="9"/>
        <v>0</v>
      </c>
      <c r="W51" s="24">
        <f t="shared" si="10"/>
        <v>0</v>
      </c>
      <c r="X51" s="24">
        <f t="shared" si="11"/>
        <v>0</v>
      </c>
      <c r="Y51" s="24">
        <f t="shared" si="12"/>
        <v>0</v>
      </c>
      <c r="Z51" s="24">
        <f t="shared" si="13"/>
        <v>0</v>
      </c>
    </row>
    <row r="52" spans="1:26" x14ac:dyDescent="0.2">
      <c r="A52" s="42"/>
      <c r="B52" s="42"/>
      <c r="C52" s="42"/>
      <c r="D52" s="48"/>
      <c r="E52" s="42"/>
      <c r="F52" s="48"/>
      <c r="G52" s="4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3"/>
        <v>0</v>
      </c>
      <c r="Q52" s="23">
        <f t="shared" si="4"/>
        <v>0</v>
      </c>
      <c r="R52" s="24">
        <f t="shared" si="5"/>
        <v>0</v>
      </c>
      <c r="S52" s="24">
        <f t="shared" si="6"/>
        <v>0</v>
      </c>
      <c r="T52" s="24">
        <f t="shared" si="7"/>
        <v>0</v>
      </c>
      <c r="U52" s="24">
        <f t="shared" si="8"/>
        <v>0</v>
      </c>
      <c r="V52" s="24">
        <f t="shared" si="9"/>
        <v>0</v>
      </c>
      <c r="W52" s="24">
        <f t="shared" si="10"/>
        <v>0</v>
      </c>
      <c r="X52" s="24">
        <f t="shared" si="11"/>
        <v>0</v>
      </c>
      <c r="Y52" s="24">
        <f t="shared" si="12"/>
        <v>0</v>
      </c>
      <c r="Z52" s="24">
        <f t="shared" si="13"/>
        <v>0</v>
      </c>
    </row>
    <row r="53" spans="1:26" x14ac:dyDescent="0.2">
      <c r="A53" s="42"/>
      <c r="B53" s="42"/>
      <c r="C53" s="42"/>
      <c r="D53" s="48"/>
      <c r="E53" s="42"/>
      <c r="F53" s="48"/>
      <c r="G53" s="42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3"/>
        <v>0</v>
      </c>
      <c r="Q53" s="23">
        <f t="shared" si="4"/>
        <v>0</v>
      </c>
      <c r="R53" s="24">
        <f t="shared" si="5"/>
        <v>0</v>
      </c>
      <c r="S53" s="24">
        <f t="shared" si="6"/>
        <v>0</v>
      </c>
      <c r="T53" s="24">
        <f t="shared" si="7"/>
        <v>0</v>
      </c>
      <c r="U53" s="24">
        <f t="shared" si="8"/>
        <v>0</v>
      </c>
      <c r="V53" s="24">
        <f t="shared" si="9"/>
        <v>0</v>
      </c>
      <c r="W53" s="24">
        <f t="shared" si="10"/>
        <v>0</v>
      </c>
      <c r="X53" s="24">
        <f t="shared" si="11"/>
        <v>0</v>
      </c>
      <c r="Y53" s="24">
        <f t="shared" si="12"/>
        <v>0</v>
      </c>
      <c r="Z53" s="24">
        <f t="shared" si="13"/>
        <v>0</v>
      </c>
    </row>
    <row r="54" spans="1:26" x14ac:dyDescent="0.2">
      <c r="A54" s="42"/>
      <c r="B54" s="42"/>
      <c r="C54" s="42"/>
      <c r="D54" s="48"/>
      <c r="E54" s="42"/>
      <c r="F54" s="48"/>
      <c r="G54" s="42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3"/>
        <v>0</v>
      </c>
      <c r="Q54" s="23">
        <f t="shared" si="4"/>
        <v>0</v>
      </c>
      <c r="R54" s="24">
        <f t="shared" si="5"/>
        <v>0</v>
      </c>
      <c r="S54" s="24">
        <f t="shared" si="6"/>
        <v>0</v>
      </c>
      <c r="T54" s="24">
        <f t="shared" si="7"/>
        <v>0</v>
      </c>
      <c r="U54" s="24">
        <f t="shared" si="8"/>
        <v>0</v>
      </c>
      <c r="V54" s="24">
        <f t="shared" si="9"/>
        <v>0</v>
      </c>
      <c r="W54" s="24">
        <f t="shared" si="10"/>
        <v>0</v>
      </c>
      <c r="X54" s="24">
        <f t="shared" si="11"/>
        <v>0</v>
      </c>
      <c r="Y54" s="24">
        <f t="shared" si="12"/>
        <v>0</v>
      </c>
      <c r="Z54" s="24">
        <f t="shared" si="13"/>
        <v>0</v>
      </c>
    </row>
    <row r="55" spans="1:26" x14ac:dyDescent="0.2">
      <c r="A55" s="42"/>
      <c r="B55" s="42"/>
      <c r="C55" s="42"/>
      <c r="D55" s="48"/>
      <c r="E55" s="42"/>
      <c r="F55" s="48"/>
      <c r="G55" s="42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3"/>
        <v>0</v>
      </c>
      <c r="Q55" s="23">
        <f t="shared" si="4"/>
        <v>0</v>
      </c>
      <c r="R55" s="24">
        <f t="shared" si="5"/>
        <v>0</v>
      </c>
      <c r="S55" s="24">
        <f t="shared" si="6"/>
        <v>0</v>
      </c>
      <c r="T55" s="24">
        <f t="shared" si="7"/>
        <v>0</v>
      </c>
      <c r="U55" s="24">
        <f t="shared" si="8"/>
        <v>0</v>
      </c>
      <c r="V55" s="24">
        <f t="shared" si="9"/>
        <v>0</v>
      </c>
      <c r="W55" s="24">
        <f t="shared" si="10"/>
        <v>0</v>
      </c>
      <c r="X55" s="24">
        <f t="shared" si="11"/>
        <v>0</v>
      </c>
      <c r="Y55" s="24">
        <f t="shared" si="12"/>
        <v>0</v>
      </c>
      <c r="Z55" s="24">
        <f t="shared" si="13"/>
        <v>0</v>
      </c>
    </row>
    <row r="56" spans="1:26" x14ac:dyDescent="0.2">
      <c r="A56" s="42"/>
      <c r="B56" s="42"/>
      <c r="C56" s="42"/>
      <c r="D56" s="48"/>
      <c r="E56" s="42"/>
      <c r="F56" s="48"/>
      <c r="G56" s="42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3"/>
        <v>0</v>
      </c>
      <c r="Q56" s="23">
        <f t="shared" si="4"/>
        <v>0</v>
      </c>
      <c r="R56" s="24">
        <f t="shared" si="5"/>
        <v>0</v>
      </c>
      <c r="S56" s="24">
        <f t="shared" si="6"/>
        <v>0</v>
      </c>
      <c r="T56" s="24">
        <f t="shared" si="7"/>
        <v>0</v>
      </c>
      <c r="U56" s="24">
        <f t="shared" si="8"/>
        <v>0</v>
      </c>
      <c r="V56" s="24">
        <f t="shared" si="9"/>
        <v>0</v>
      </c>
      <c r="W56" s="24">
        <f t="shared" si="10"/>
        <v>0</v>
      </c>
      <c r="X56" s="24">
        <f t="shared" si="11"/>
        <v>0</v>
      </c>
      <c r="Y56" s="24">
        <f t="shared" si="12"/>
        <v>0</v>
      </c>
      <c r="Z56" s="24">
        <f t="shared" si="13"/>
        <v>0</v>
      </c>
    </row>
    <row r="57" spans="1:26" x14ac:dyDescent="0.2">
      <c r="A57" s="42"/>
      <c r="B57" s="42"/>
      <c r="C57" s="42"/>
      <c r="D57" s="48"/>
      <c r="E57" s="42"/>
      <c r="F57" s="48"/>
      <c r="G57" s="42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3"/>
        <v>0</v>
      </c>
      <c r="Q57" s="23">
        <f t="shared" si="4"/>
        <v>0</v>
      </c>
      <c r="R57" s="24">
        <f t="shared" si="5"/>
        <v>0</v>
      </c>
      <c r="S57" s="24">
        <f t="shared" si="6"/>
        <v>0</v>
      </c>
      <c r="T57" s="24">
        <f t="shared" si="7"/>
        <v>0</v>
      </c>
      <c r="U57" s="24">
        <f t="shared" si="8"/>
        <v>0</v>
      </c>
      <c r="V57" s="24">
        <f t="shared" si="9"/>
        <v>0</v>
      </c>
      <c r="W57" s="24">
        <f t="shared" si="10"/>
        <v>0</v>
      </c>
      <c r="X57" s="24">
        <f t="shared" si="11"/>
        <v>0</v>
      </c>
      <c r="Y57" s="24">
        <f t="shared" si="12"/>
        <v>0</v>
      </c>
      <c r="Z57" s="24">
        <f t="shared" si="13"/>
        <v>0</v>
      </c>
    </row>
    <row r="58" spans="1:26" x14ac:dyDescent="0.2">
      <c r="A58" s="42"/>
      <c r="B58" s="42"/>
      <c r="C58" s="42"/>
      <c r="D58" s="48"/>
      <c r="E58" s="42"/>
      <c r="F58" s="48"/>
      <c r="G58" s="42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3"/>
        <v>0</v>
      </c>
      <c r="Q58" s="23">
        <f t="shared" si="4"/>
        <v>0</v>
      </c>
      <c r="R58" s="24">
        <f t="shared" si="5"/>
        <v>0</v>
      </c>
      <c r="S58" s="24">
        <f t="shared" si="6"/>
        <v>0</v>
      </c>
      <c r="T58" s="24">
        <f t="shared" si="7"/>
        <v>0</v>
      </c>
      <c r="U58" s="24">
        <f t="shared" si="8"/>
        <v>0</v>
      </c>
      <c r="V58" s="24">
        <f t="shared" si="9"/>
        <v>0</v>
      </c>
      <c r="W58" s="24">
        <f t="shared" si="10"/>
        <v>0</v>
      </c>
      <c r="X58" s="24">
        <f t="shared" si="11"/>
        <v>0</v>
      </c>
      <c r="Y58" s="24">
        <f t="shared" si="12"/>
        <v>0</v>
      </c>
      <c r="Z58" s="24">
        <f t="shared" si="13"/>
        <v>0</v>
      </c>
    </row>
    <row r="59" spans="1:26" x14ac:dyDescent="0.2">
      <c r="A59" s="42"/>
      <c r="B59" s="42"/>
      <c r="C59" s="42"/>
      <c r="D59" s="48"/>
      <c r="E59" s="42"/>
      <c r="F59" s="48"/>
      <c r="G59" s="42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3"/>
        <v>0</v>
      </c>
      <c r="Q59" s="23">
        <f t="shared" si="4"/>
        <v>0</v>
      </c>
      <c r="R59" s="24">
        <f t="shared" si="5"/>
        <v>0</v>
      </c>
      <c r="S59" s="24">
        <f t="shared" si="6"/>
        <v>0</v>
      </c>
      <c r="T59" s="24">
        <f t="shared" si="7"/>
        <v>0</v>
      </c>
      <c r="U59" s="24">
        <f t="shared" si="8"/>
        <v>0</v>
      </c>
      <c r="V59" s="24">
        <f t="shared" si="9"/>
        <v>0</v>
      </c>
      <c r="W59" s="24">
        <f t="shared" si="10"/>
        <v>0</v>
      </c>
      <c r="X59" s="24">
        <f t="shared" si="11"/>
        <v>0</v>
      </c>
      <c r="Y59" s="24">
        <f t="shared" si="12"/>
        <v>0</v>
      </c>
      <c r="Z59" s="24">
        <f t="shared" si="13"/>
        <v>0</v>
      </c>
    </row>
    <row r="60" spans="1:26" x14ac:dyDescent="0.2">
      <c r="A60" s="42"/>
      <c r="B60" s="42"/>
      <c r="C60" s="42"/>
      <c r="D60" s="48"/>
      <c r="E60" s="42"/>
      <c r="F60" s="48"/>
      <c r="G60" s="42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3"/>
        <v>0</v>
      </c>
      <c r="Q60" s="23">
        <f t="shared" si="4"/>
        <v>0</v>
      </c>
      <c r="R60" s="24">
        <f t="shared" si="5"/>
        <v>0</v>
      </c>
      <c r="S60" s="24">
        <f t="shared" si="6"/>
        <v>0</v>
      </c>
      <c r="T60" s="24">
        <f t="shared" si="7"/>
        <v>0</v>
      </c>
      <c r="U60" s="24">
        <f t="shared" si="8"/>
        <v>0</v>
      </c>
      <c r="V60" s="24">
        <f t="shared" si="9"/>
        <v>0</v>
      </c>
      <c r="W60" s="24">
        <f t="shared" si="10"/>
        <v>0</v>
      </c>
      <c r="X60" s="24">
        <f t="shared" si="11"/>
        <v>0</v>
      </c>
      <c r="Y60" s="24">
        <f t="shared" si="12"/>
        <v>0</v>
      </c>
      <c r="Z60" s="24">
        <f t="shared" si="13"/>
        <v>0</v>
      </c>
    </row>
    <row r="61" spans="1:26" x14ac:dyDescent="0.2">
      <c r="A61" s="42"/>
      <c r="B61" s="42"/>
      <c r="C61" s="42"/>
      <c r="D61" s="48"/>
      <c r="E61" s="42"/>
      <c r="F61" s="48"/>
      <c r="G61" s="42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3"/>
        <v>0</v>
      </c>
      <c r="Q61" s="23">
        <f t="shared" si="4"/>
        <v>0</v>
      </c>
      <c r="R61" s="24">
        <f t="shared" si="5"/>
        <v>0</v>
      </c>
      <c r="S61" s="24">
        <f t="shared" si="6"/>
        <v>0</v>
      </c>
      <c r="T61" s="24">
        <f t="shared" si="7"/>
        <v>0</v>
      </c>
      <c r="U61" s="24">
        <f t="shared" si="8"/>
        <v>0</v>
      </c>
      <c r="V61" s="24">
        <f t="shared" si="9"/>
        <v>0</v>
      </c>
      <c r="W61" s="24">
        <f t="shared" si="10"/>
        <v>0</v>
      </c>
      <c r="X61" s="24">
        <f t="shared" si="11"/>
        <v>0</v>
      </c>
      <c r="Y61" s="24">
        <f t="shared" si="12"/>
        <v>0</v>
      </c>
      <c r="Z61" s="24">
        <f t="shared" si="13"/>
        <v>0</v>
      </c>
    </row>
    <row r="62" spans="1:26" x14ac:dyDescent="0.2">
      <c r="A62" s="42"/>
      <c r="B62" s="42"/>
      <c r="C62" s="42"/>
      <c r="D62" s="48"/>
      <c r="E62" s="42"/>
      <c r="F62" s="48"/>
      <c r="G62" s="42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3"/>
        <v>0</v>
      </c>
      <c r="Q62" s="23">
        <f t="shared" si="4"/>
        <v>0</v>
      </c>
      <c r="R62" s="24">
        <f t="shared" si="5"/>
        <v>0</v>
      </c>
      <c r="S62" s="24">
        <f t="shared" si="6"/>
        <v>0</v>
      </c>
      <c r="T62" s="24">
        <f t="shared" si="7"/>
        <v>0</v>
      </c>
      <c r="U62" s="24">
        <f t="shared" si="8"/>
        <v>0</v>
      </c>
      <c r="V62" s="24">
        <f t="shared" si="9"/>
        <v>0</v>
      </c>
      <c r="W62" s="24">
        <f t="shared" si="10"/>
        <v>0</v>
      </c>
      <c r="X62" s="24">
        <f t="shared" si="11"/>
        <v>0</v>
      </c>
      <c r="Y62" s="24">
        <f t="shared" si="12"/>
        <v>0</v>
      </c>
      <c r="Z62" s="24">
        <f t="shared" si="13"/>
        <v>0</v>
      </c>
    </row>
    <row r="63" spans="1:26" x14ac:dyDescent="0.2">
      <c r="A63" s="42"/>
      <c r="B63" s="42"/>
      <c r="C63" s="42"/>
      <c r="D63" s="48"/>
      <c r="E63" s="42"/>
      <c r="F63" s="48"/>
      <c r="G63" s="42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3"/>
        <v>0</v>
      </c>
      <c r="Q63" s="23">
        <f t="shared" si="4"/>
        <v>0</v>
      </c>
      <c r="R63" s="24">
        <f t="shared" si="5"/>
        <v>0</v>
      </c>
      <c r="S63" s="24">
        <f t="shared" si="6"/>
        <v>0</v>
      </c>
      <c r="T63" s="24">
        <f t="shared" si="7"/>
        <v>0</v>
      </c>
      <c r="U63" s="24">
        <f t="shared" si="8"/>
        <v>0</v>
      </c>
      <c r="V63" s="24">
        <f t="shared" si="9"/>
        <v>0</v>
      </c>
      <c r="W63" s="24">
        <f t="shared" si="10"/>
        <v>0</v>
      </c>
      <c r="X63" s="24">
        <f t="shared" si="11"/>
        <v>0</v>
      </c>
      <c r="Y63" s="24">
        <f t="shared" si="12"/>
        <v>0</v>
      </c>
      <c r="Z63" s="24">
        <f t="shared" si="13"/>
        <v>0</v>
      </c>
    </row>
    <row r="64" spans="1:26" x14ac:dyDescent="0.2">
      <c r="A64" s="42"/>
      <c r="B64" s="42"/>
      <c r="C64" s="42"/>
      <c r="D64" s="48"/>
      <c r="E64" s="42"/>
      <c r="F64" s="48"/>
      <c r="G64" s="42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3"/>
        <v>0</v>
      </c>
      <c r="Q64" s="23">
        <f t="shared" si="4"/>
        <v>0</v>
      </c>
      <c r="R64" s="24">
        <f t="shared" si="5"/>
        <v>0</v>
      </c>
      <c r="S64" s="24">
        <f t="shared" si="6"/>
        <v>0</v>
      </c>
      <c r="T64" s="24">
        <f t="shared" si="7"/>
        <v>0</v>
      </c>
      <c r="U64" s="24">
        <f t="shared" si="8"/>
        <v>0</v>
      </c>
      <c r="V64" s="24">
        <f t="shared" si="9"/>
        <v>0</v>
      </c>
      <c r="W64" s="24">
        <f t="shared" si="10"/>
        <v>0</v>
      </c>
      <c r="X64" s="24">
        <f t="shared" si="11"/>
        <v>0</v>
      </c>
      <c r="Y64" s="24">
        <f t="shared" si="12"/>
        <v>0</v>
      </c>
      <c r="Z64" s="24">
        <f t="shared" si="13"/>
        <v>0</v>
      </c>
    </row>
    <row r="65" spans="1:26" x14ac:dyDescent="0.2">
      <c r="A65" s="42"/>
      <c r="B65" s="42"/>
      <c r="C65" s="42"/>
      <c r="D65" s="48"/>
      <c r="E65" s="42"/>
      <c r="F65" s="48"/>
      <c r="G65" s="42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3"/>
        <v>0</v>
      </c>
      <c r="Q65" s="23">
        <f t="shared" si="4"/>
        <v>0</v>
      </c>
      <c r="R65" s="24">
        <f t="shared" si="5"/>
        <v>0</v>
      </c>
      <c r="S65" s="24">
        <f t="shared" si="6"/>
        <v>0</v>
      </c>
      <c r="T65" s="24">
        <f t="shared" si="7"/>
        <v>0</v>
      </c>
      <c r="U65" s="24">
        <f t="shared" si="8"/>
        <v>0</v>
      </c>
      <c r="V65" s="24">
        <f t="shared" si="9"/>
        <v>0</v>
      </c>
      <c r="W65" s="24">
        <f t="shared" si="10"/>
        <v>0</v>
      </c>
      <c r="X65" s="24">
        <f t="shared" si="11"/>
        <v>0</v>
      </c>
      <c r="Y65" s="24">
        <f t="shared" si="12"/>
        <v>0</v>
      </c>
      <c r="Z65" s="24">
        <f t="shared" si="13"/>
        <v>0</v>
      </c>
    </row>
    <row r="66" spans="1:26" x14ac:dyDescent="0.2">
      <c r="A66" s="42"/>
      <c r="B66" s="42"/>
      <c r="C66" s="42"/>
      <c r="D66" s="48"/>
      <c r="E66" s="42"/>
      <c r="F66" s="48"/>
      <c r="G66" s="42"/>
      <c r="H66" s="18">
        <f t="shared" ref="H66:H77" si="16">IF(G66&lt;=30,E66,0)</f>
        <v>0</v>
      </c>
      <c r="I66" s="18">
        <f t="shared" ref="I66:I77" si="17">IF(G66&lt;=60,E66,0)</f>
        <v>0</v>
      </c>
      <c r="J66" s="18">
        <f t="shared" ref="J66:J77" si="18">IF(G66&gt;60,E66,0)</f>
        <v>0</v>
      </c>
      <c r="M66" s="19">
        <f t="shared" si="14"/>
        <v>0</v>
      </c>
      <c r="N66" s="20">
        <f t="shared" si="15"/>
        <v>0</v>
      </c>
      <c r="P66" s="22">
        <f t="shared" ref="P66:P77" si="19">D66</f>
        <v>0</v>
      </c>
      <c r="Q66" s="23">
        <f t="shared" ref="Q66:Q77" si="20">B66</f>
        <v>0</v>
      </c>
      <c r="R66" s="24">
        <f t="shared" ref="R66:R77" si="21">IF($N66&lt;=5,E66,0)</f>
        <v>0</v>
      </c>
      <c r="S66" s="24">
        <f t="shared" ref="S66:S77" si="22">IF(AND(($N66&gt;=6),($N66&lt;=10)),E66,0)</f>
        <v>0</v>
      </c>
      <c r="T66" s="24">
        <f t="shared" ref="T66:T77" si="23">IF(AND(($N66&gt;=11),($N66&lt;16)),E66,0)</f>
        <v>0</v>
      </c>
      <c r="U66" s="24">
        <f t="shared" ref="U66:U77" si="24">IF(AND(($N66&gt;=16),($N66&lt;21)),E66,0)</f>
        <v>0</v>
      </c>
      <c r="V66" s="24">
        <f t="shared" ref="V66:V77" si="25">IF(AND(($N66&gt;=21),($N66&lt;26)),E66,0)</f>
        <v>0</v>
      </c>
      <c r="W66" s="24">
        <f t="shared" ref="W66:W77" si="26">IF(AND(($N66&gt;=26),($N66&lt;31)),E66,0)</f>
        <v>0</v>
      </c>
      <c r="X66" s="24">
        <f t="shared" ref="X66:X77" si="27">IF(AND(($N66&gt;=31),($N66&lt;61)),E66,0)</f>
        <v>0</v>
      </c>
      <c r="Y66" s="24">
        <f t="shared" ref="Y66:Y77" si="28">IF(AND(($N66&gt;=61),($N66&lt;91)),E66,0)</f>
        <v>0</v>
      </c>
      <c r="Z66" s="24">
        <f t="shared" ref="Z66:Z77" si="29">IF($N66&gt;90,E66,0)</f>
        <v>0</v>
      </c>
    </row>
    <row r="67" spans="1:26" x14ac:dyDescent="0.2">
      <c r="A67" s="42"/>
      <c r="B67" s="42"/>
      <c r="C67" s="42"/>
      <c r="D67" s="48"/>
      <c r="E67" s="42"/>
      <c r="F67" s="48"/>
      <c r="G67" s="42"/>
      <c r="H67" s="18">
        <f t="shared" si="16"/>
        <v>0</v>
      </c>
      <c r="I67" s="18">
        <f t="shared" si="17"/>
        <v>0</v>
      </c>
      <c r="J67" s="18">
        <f t="shared" si="18"/>
        <v>0</v>
      </c>
      <c r="M67" s="19">
        <f t="shared" ref="M67:M77" si="30">F67</f>
        <v>0</v>
      </c>
      <c r="N67" s="20">
        <f t="shared" ref="N67:N77" si="31">NETWORKDAYS.INTL(D67,M67)</f>
        <v>0</v>
      </c>
      <c r="P67" s="22">
        <f t="shared" si="19"/>
        <v>0</v>
      </c>
      <c r="Q67" s="23">
        <f t="shared" si="20"/>
        <v>0</v>
      </c>
      <c r="R67" s="24">
        <f t="shared" si="21"/>
        <v>0</v>
      </c>
      <c r="S67" s="24">
        <f t="shared" si="22"/>
        <v>0</v>
      </c>
      <c r="T67" s="24">
        <f t="shared" si="23"/>
        <v>0</v>
      </c>
      <c r="U67" s="24">
        <f t="shared" si="24"/>
        <v>0</v>
      </c>
      <c r="V67" s="24">
        <f t="shared" si="25"/>
        <v>0</v>
      </c>
      <c r="W67" s="24">
        <f t="shared" si="26"/>
        <v>0</v>
      </c>
      <c r="X67" s="24">
        <f t="shared" si="27"/>
        <v>0</v>
      </c>
      <c r="Y67" s="24">
        <f t="shared" si="28"/>
        <v>0</v>
      </c>
      <c r="Z67" s="24">
        <f t="shared" si="29"/>
        <v>0</v>
      </c>
    </row>
    <row r="68" spans="1:26" x14ac:dyDescent="0.2">
      <c r="A68" s="42"/>
      <c r="B68" s="42"/>
      <c r="C68" s="42"/>
      <c r="D68" s="48"/>
      <c r="E68" s="42"/>
      <c r="F68" s="48"/>
      <c r="G68" s="42"/>
      <c r="H68" s="18">
        <f t="shared" si="16"/>
        <v>0</v>
      </c>
      <c r="I68" s="18">
        <f t="shared" si="17"/>
        <v>0</v>
      </c>
      <c r="J68" s="18">
        <f t="shared" si="18"/>
        <v>0</v>
      </c>
      <c r="M68" s="19">
        <f t="shared" si="30"/>
        <v>0</v>
      </c>
      <c r="N68" s="20">
        <f t="shared" si="31"/>
        <v>0</v>
      </c>
      <c r="P68" s="22">
        <f t="shared" si="19"/>
        <v>0</v>
      </c>
      <c r="Q68" s="23">
        <f t="shared" si="20"/>
        <v>0</v>
      </c>
      <c r="R68" s="24">
        <f t="shared" si="21"/>
        <v>0</v>
      </c>
      <c r="S68" s="24">
        <f t="shared" si="22"/>
        <v>0</v>
      </c>
      <c r="T68" s="24">
        <f t="shared" si="23"/>
        <v>0</v>
      </c>
      <c r="U68" s="24">
        <f t="shared" si="24"/>
        <v>0</v>
      </c>
      <c r="V68" s="24">
        <f t="shared" si="25"/>
        <v>0</v>
      </c>
      <c r="W68" s="24">
        <f t="shared" si="26"/>
        <v>0</v>
      </c>
      <c r="X68" s="24">
        <f t="shared" si="27"/>
        <v>0</v>
      </c>
      <c r="Y68" s="24">
        <f t="shared" si="28"/>
        <v>0</v>
      </c>
      <c r="Z68" s="24">
        <f t="shared" si="29"/>
        <v>0</v>
      </c>
    </row>
    <row r="69" spans="1:26" x14ac:dyDescent="0.2">
      <c r="A69" s="42"/>
      <c r="B69" s="42"/>
      <c r="C69" s="42"/>
      <c r="D69" s="48"/>
      <c r="E69" s="42"/>
      <c r="F69" s="48"/>
      <c r="G69" s="42"/>
      <c r="H69" s="18">
        <f t="shared" si="16"/>
        <v>0</v>
      </c>
      <c r="I69" s="18">
        <f t="shared" si="17"/>
        <v>0</v>
      </c>
      <c r="J69" s="18">
        <f t="shared" si="18"/>
        <v>0</v>
      </c>
      <c r="M69" s="19">
        <f t="shared" si="30"/>
        <v>0</v>
      </c>
      <c r="N69" s="20">
        <f t="shared" si="31"/>
        <v>0</v>
      </c>
      <c r="P69" s="22">
        <f t="shared" si="19"/>
        <v>0</v>
      </c>
      <c r="Q69" s="23">
        <f t="shared" si="20"/>
        <v>0</v>
      </c>
      <c r="R69" s="24">
        <f t="shared" si="21"/>
        <v>0</v>
      </c>
      <c r="S69" s="24">
        <f t="shared" si="22"/>
        <v>0</v>
      </c>
      <c r="T69" s="24">
        <f t="shared" si="23"/>
        <v>0</v>
      </c>
      <c r="U69" s="24">
        <f t="shared" si="24"/>
        <v>0</v>
      </c>
      <c r="V69" s="24">
        <f t="shared" si="25"/>
        <v>0</v>
      </c>
      <c r="W69" s="24">
        <f t="shared" si="26"/>
        <v>0</v>
      </c>
      <c r="X69" s="24">
        <f t="shared" si="27"/>
        <v>0</v>
      </c>
      <c r="Y69" s="24">
        <f t="shared" si="28"/>
        <v>0</v>
      </c>
      <c r="Z69" s="24">
        <f t="shared" si="29"/>
        <v>0</v>
      </c>
    </row>
    <row r="70" spans="1:26" x14ac:dyDescent="0.2">
      <c r="A70" s="42"/>
      <c r="B70" s="42"/>
      <c r="C70" s="42"/>
      <c r="D70" s="48"/>
      <c r="E70" s="42"/>
      <c r="F70" s="48"/>
      <c r="G70" s="42"/>
      <c r="H70" s="18">
        <f t="shared" si="16"/>
        <v>0</v>
      </c>
      <c r="I70" s="18">
        <f t="shared" si="17"/>
        <v>0</v>
      </c>
      <c r="J70" s="18">
        <f t="shared" si="18"/>
        <v>0</v>
      </c>
      <c r="M70" s="19">
        <f t="shared" si="30"/>
        <v>0</v>
      </c>
      <c r="N70" s="20">
        <f t="shared" si="31"/>
        <v>0</v>
      </c>
      <c r="P70" s="22">
        <f t="shared" si="19"/>
        <v>0</v>
      </c>
      <c r="Q70" s="23">
        <f t="shared" si="20"/>
        <v>0</v>
      </c>
      <c r="R70" s="24">
        <f t="shared" si="21"/>
        <v>0</v>
      </c>
      <c r="S70" s="24">
        <f t="shared" si="22"/>
        <v>0</v>
      </c>
      <c r="T70" s="24">
        <f t="shared" si="23"/>
        <v>0</v>
      </c>
      <c r="U70" s="24">
        <f t="shared" si="24"/>
        <v>0</v>
      </c>
      <c r="V70" s="24">
        <f t="shared" si="25"/>
        <v>0</v>
      </c>
      <c r="W70" s="24">
        <f t="shared" si="26"/>
        <v>0</v>
      </c>
      <c r="X70" s="24">
        <f t="shared" si="27"/>
        <v>0</v>
      </c>
      <c r="Y70" s="24">
        <f t="shared" si="28"/>
        <v>0</v>
      </c>
      <c r="Z70" s="24">
        <f t="shared" si="29"/>
        <v>0</v>
      </c>
    </row>
    <row r="71" spans="1:26" x14ac:dyDescent="0.2">
      <c r="A71" s="42"/>
      <c r="B71" s="42"/>
      <c r="C71" s="42"/>
      <c r="D71" s="48"/>
      <c r="E71" s="42"/>
      <c r="F71" s="48"/>
      <c r="G71" s="42"/>
      <c r="H71" s="18">
        <f t="shared" si="16"/>
        <v>0</v>
      </c>
      <c r="I71" s="18">
        <f t="shared" si="17"/>
        <v>0</v>
      </c>
      <c r="J71" s="18">
        <f t="shared" si="18"/>
        <v>0</v>
      </c>
      <c r="M71" s="19">
        <f t="shared" si="30"/>
        <v>0</v>
      </c>
      <c r="N71" s="20">
        <f t="shared" si="31"/>
        <v>0</v>
      </c>
      <c r="P71" s="22">
        <f t="shared" si="19"/>
        <v>0</v>
      </c>
      <c r="Q71" s="23">
        <f t="shared" si="20"/>
        <v>0</v>
      </c>
      <c r="R71" s="24">
        <f t="shared" si="21"/>
        <v>0</v>
      </c>
      <c r="S71" s="24">
        <f t="shared" si="22"/>
        <v>0</v>
      </c>
      <c r="T71" s="24">
        <f t="shared" si="23"/>
        <v>0</v>
      </c>
      <c r="U71" s="24">
        <f t="shared" si="24"/>
        <v>0</v>
      </c>
      <c r="V71" s="24">
        <f t="shared" si="25"/>
        <v>0</v>
      </c>
      <c r="W71" s="24">
        <f t="shared" si="26"/>
        <v>0</v>
      </c>
      <c r="X71" s="24">
        <f t="shared" si="27"/>
        <v>0</v>
      </c>
      <c r="Y71" s="24">
        <f t="shared" si="28"/>
        <v>0</v>
      </c>
      <c r="Z71" s="24">
        <f t="shared" si="29"/>
        <v>0</v>
      </c>
    </row>
    <row r="72" spans="1:26" x14ac:dyDescent="0.2">
      <c r="A72" s="42"/>
      <c r="B72" s="42"/>
      <c r="C72" s="42"/>
      <c r="D72" s="48"/>
      <c r="E72" s="42"/>
      <c r="F72" s="48"/>
      <c r="G72" s="42"/>
      <c r="H72" s="18">
        <f t="shared" si="16"/>
        <v>0</v>
      </c>
      <c r="I72" s="18">
        <f t="shared" si="17"/>
        <v>0</v>
      </c>
      <c r="J72" s="18">
        <f t="shared" si="18"/>
        <v>0</v>
      </c>
      <c r="M72" s="19">
        <f t="shared" si="30"/>
        <v>0</v>
      </c>
      <c r="N72" s="20">
        <f t="shared" si="31"/>
        <v>0</v>
      </c>
      <c r="P72" s="22">
        <f t="shared" si="19"/>
        <v>0</v>
      </c>
      <c r="Q72" s="23">
        <f t="shared" si="20"/>
        <v>0</v>
      </c>
      <c r="R72" s="24">
        <f t="shared" si="21"/>
        <v>0</v>
      </c>
      <c r="S72" s="24">
        <f t="shared" si="22"/>
        <v>0</v>
      </c>
      <c r="T72" s="24">
        <f t="shared" si="23"/>
        <v>0</v>
      </c>
      <c r="U72" s="24">
        <f t="shared" si="24"/>
        <v>0</v>
      </c>
      <c r="V72" s="24">
        <f t="shared" si="25"/>
        <v>0</v>
      </c>
      <c r="W72" s="24">
        <f t="shared" si="26"/>
        <v>0</v>
      </c>
      <c r="X72" s="24">
        <f t="shared" si="27"/>
        <v>0</v>
      </c>
      <c r="Y72" s="24">
        <f t="shared" si="28"/>
        <v>0</v>
      </c>
      <c r="Z72" s="24">
        <f t="shared" si="29"/>
        <v>0</v>
      </c>
    </row>
    <row r="73" spans="1:26" x14ac:dyDescent="0.2">
      <c r="A73" s="42"/>
      <c r="B73" s="42"/>
      <c r="C73" s="42"/>
      <c r="D73" s="48"/>
      <c r="E73" s="42"/>
      <c r="F73" s="48"/>
      <c r="G73" s="42"/>
      <c r="H73" s="18">
        <f t="shared" si="16"/>
        <v>0</v>
      </c>
      <c r="I73" s="18">
        <f t="shared" si="17"/>
        <v>0</v>
      </c>
      <c r="J73" s="18">
        <f t="shared" si="18"/>
        <v>0</v>
      </c>
      <c r="M73" s="19">
        <f t="shared" si="30"/>
        <v>0</v>
      </c>
      <c r="N73" s="20">
        <f t="shared" si="31"/>
        <v>0</v>
      </c>
      <c r="P73" s="22">
        <f t="shared" si="19"/>
        <v>0</v>
      </c>
      <c r="Q73" s="23">
        <f t="shared" si="20"/>
        <v>0</v>
      </c>
      <c r="R73" s="24">
        <f t="shared" si="21"/>
        <v>0</v>
      </c>
      <c r="S73" s="24">
        <f t="shared" si="22"/>
        <v>0</v>
      </c>
      <c r="T73" s="24">
        <f t="shared" si="23"/>
        <v>0</v>
      </c>
      <c r="U73" s="24">
        <f t="shared" si="24"/>
        <v>0</v>
      </c>
      <c r="V73" s="24">
        <f t="shared" si="25"/>
        <v>0</v>
      </c>
      <c r="W73" s="24">
        <f t="shared" si="26"/>
        <v>0</v>
      </c>
      <c r="X73" s="24">
        <f t="shared" si="27"/>
        <v>0</v>
      </c>
      <c r="Y73" s="24">
        <f t="shared" si="28"/>
        <v>0</v>
      </c>
      <c r="Z73" s="24">
        <f t="shared" si="29"/>
        <v>0</v>
      </c>
    </row>
    <row r="74" spans="1:26" x14ac:dyDescent="0.2">
      <c r="A74" s="42"/>
      <c r="B74" s="42"/>
      <c r="C74" s="42"/>
      <c r="D74" s="48"/>
      <c r="E74" s="42"/>
      <c r="F74" s="48"/>
      <c r="G74" s="42"/>
      <c r="H74" s="18">
        <f t="shared" si="16"/>
        <v>0</v>
      </c>
      <c r="I74" s="18">
        <f t="shared" si="17"/>
        <v>0</v>
      </c>
      <c r="J74" s="18">
        <f t="shared" si="18"/>
        <v>0</v>
      </c>
      <c r="M74" s="19">
        <f t="shared" si="30"/>
        <v>0</v>
      </c>
      <c r="N74" s="20">
        <f t="shared" si="31"/>
        <v>0</v>
      </c>
      <c r="P74" s="22">
        <f t="shared" si="19"/>
        <v>0</v>
      </c>
      <c r="Q74" s="23">
        <f t="shared" si="20"/>
        <v>0</v>
      </c>
      <c r="R74" s="24">
        <f t="shared" si="21"/>
        <v>0</v>
      </c>
      <c r="S74" s="24">
        <f t="shared" si="22"/>
        <v>0</v>
      </c>
      <c r="T74" s="24">
        <f t="shared" si="23"/>
        <v>0</v>
      </c>
      <c r="U74" s="24">
        <f t="shared" si="24"/>
        <v>0</v>
      </c>
      <c r="V74" s="24">
        <f t="shared" si="25"/>
        <v>0</v>
      </c>
      <c r="W74" s="24">
        <f t="shared" si="26"/>
        <v>0</v>
      </c>
      <c r="X74" s="24">
        <f t="shared" si="27"/>
        <v>0</v>
      </c>
      <c r="Y74" s="24">
        <f t="shared" si="28"/>
        <v>0</v>
      </c>
      <c r="Z74" s="24">
        <f t="shared" si="29"/>
        <v>0</v>
      </c>
    </row>
    <row r="75" spans="1:26" x14ac:dyDescent="0.2">
      <c r="A75" s="42"/>
      <c r="B75" s="42"/>
      <c r="C75" s="42"/>
      <c r="D75" s="48"/>
      <c r="E75" s="42"/>
      <c r="F75" s="48"/>
      <c r="G75" s="42"/>
      <c r="H75" s="18">
        <f t="shared" si="16"/>
        <v>0</v>
      </c>
      <c r="I75" s="18">
        <f t="shared" si="17"/>
        <v>0</v>
      </c>
      <c r="J75" s="18">
        <f t="shared" si="18"/>
        <v>0</v>
      </c>
      <c r="M75" s="19">
        <f t="shared" si="30"/>
        <v>0</v>
      </c>
      <c r="N75" s="20">
        <f t="shared" si="31"/>
        <v>0</v>
      </c>
      <c r="P75" s="22">
        <f t="shared" si="19"/>
        <v>0</v>
      </c>
      <c r="Q75" s="23">
        <f t="shared" si="20"/>
        <v>0</v>
      </c>
      <c r="R75" s="24">
        <f t="shared" si="21"/>
        <v>0</v>
      </c>
      <c r="S75" s="24">
        <f t="shared" si="22"/>
        <v>0</v>
      </c>
      <c r="T75" s="24">
        <f t="shared" si="23"/>
        <v>0</v>
      </c>
      <c r="U75" s="24">
        <f t="shared" si="24"/>
        <v>0</v>
      </c>
      <c r="V75" s="24">
        <f t="shared" si="25"/>
        <v>0</v>
      </c>
      <c r="W75" s="24">
        <f t="shared" si="26"/>
        <v>0</v>
      </c>
      <c r="X75" s="24">
        <f t="shared" si="27"/>
        <v>0</v>
      </c>
      <c r="Y75" s="24">
        <f t="shared" si="28"/>
        <v>0</v>
      </c>
      <c r="Z75" s="24">
        <f t="shared" si="29"/>
        <v>0</v>
      </c>
    </row>
    <row r="76" spans="1:26" x14ac:dyDescent="0.2">
      <c r="A76" s="42"/>
      <c r="B76" s="42"/>
      <c r="C76" s="42"/>
      <c r="D76" s="48"/>
      <c r="E76" s="42"/>
      <c r="F76" s="48"/>
      <c r="G76" s="42"/>
      <c r="H76" s="18">
        <f t="shared" si="16"/>
        <v>0</v>
      </c>
      <c r="I76" s="18">
        <f t="shared" si="17"/>
        <v>0</v>
      </c>
      <c r="J76" s="18">
        <f t="shared" si="18"/>
        <v>0</v>
      </c>
      <c r="M76" s="19">
        <f t="shared" si="30"/>
        <v>0</v>
      </c>
      <c r="N76" s="20">
        <f t="shared" si="31"/>
        <v>0</v>
      </c>
      <c r="P76" s="22">
        <f t="shared" si="19"/>
        <v>0</v>
      </c>
      <c r="Q76" s="23">
        <f t="shared" si="20"/>
        <v>0</v>
      </c>
      <c r="R76" s="24">
        <f t="shared" si="21"/>
        <v>0</v>
      </c>
      <c r="S76" s="24">
        <f t="shared" si="22"/>
        <v>0</v>
      </c>
      <c r="T76" s="24">
        <f t="shared" si="23"/>
        <v>0</v>
      </c>
      <c r="U76" s="24">
        <f t="shared" si="24"/>
        <v>0</v>
      </c>
      <c r="V76" s="24">
        <f t="shared" si="25"/>
        <v>0</v>
      </c>
      <c r="W76" s="24">
        <f t="shared" si="26"/>
        <v>0</v>
      </c>
      <c r="X76" s="24">
        <f t="shared" si="27"/>
        <v>0</v>
      </c>
      <c r="Y76" s="24">
        <f t="shared" si="28"/>
        <v>0</v>
      </c>
      <c r="Z76" s="24">
        <f t="shared" si="29"/>
        <v>0</v>
      </c>
    </row>
    <row r="77" spans="1:26" x14ac:dyDescent="0.2">
      <c r="A77" s="42"/>
      <c r="B77" s="42"/>
      <c r="C77" s="42"/>
      <c r="D77" s="48"/>
      <c r="E77" s="42"/>
      <c r="F77" s="48"/>
      <c r="G77" s="42"/>
      <c r="H77" s="18">
        <f t="shared" si="16"/>
        <v>0</v>
      </c>
      <c r="I77" s="18">
        <f t="shared" si="17"/>
        <v>0</v>
      </c>
      <c r="J77" s="18">
        <f t="shared" si="18"/>
        <v>0</v>
      </c>
      <c r="M77" s="19">
        <f t="shared" si="30"/>
        <v>0</v>
      </c>
      <c r="N77" s="20">
        <f t="shared" si="31"/>
        <v>0</v>
      </c>
      <c r="P77" s="22">
        <f t="shared" si="19"/>
        <v>0</v>
      </c>
      <c r="Q77" s="23">
        <f t="shared" si="20"/>
        <v>0</v>
      </c>
      <c r="R77" s="24">
        <f t="shared" si="21"/>
        <v>0</v>
      </c>
      <c r="S77" s="24">
        <f t="shared" si="22"/>
        <v>0</v>
      </c>
      <c r="T77" s="24">
        <f t="shared" si="23"/>
        <v>0</v>
      </c>
      <c r="U77" s="24">
        <f t="shared" si="24"/>
        <v>0</v>
      </c>
      <c r="V77" s="24">
        <f t="shared" si="25"/>
        <v>0</v>
      </c>
      <c r="W77" s="24">
        <f t="shared" si="26"/>
        <v>0</v>
      </c>
      <c r="X77" s="24">
        <f t="shared" si="27"/>
        <v>0</v>
      </c>
      <c r="Y77" s="24">
        <f t="shared" si="28"/>
        <v>0</v>
      </c>
      <c r="Z77" s="24">
        <f t="shared" si="29"/>
        <v>0</v>
      </c>
    </row>
    <row r="78" spans="1:26" s="42" customFormat="1" ht="13.5" thickBot="1" x14ac:dyDescent="0.25">
      <c r="C78" s="46"/>
      <c r="E78" s="25">
        <f>SUM(E2:E77)</f>
        <v>0</v>
      </c>
      <c r="H78" s="25">
        <f>SUM(H2:H77)</f>
        <v>0</v>
      </c>
      <c r="I78" s="25">
        <f>SUM(I2:I77)</f>
        <v>0</v>
      </c>
      <c r="J78" s="25">
        <f>SUM(J2:J77)</f>
        <v>0</v>
      </c>
      <c r="N78" s="26">
        <f>SUM(N2:N77)</f>
        <v>0</v>
      </c>
      <c r="R78" s="25">
        <f t="shared" ref="R78:Z78" si="32">SUM(R2:R77)</f>
        <v>0</v>
      </c>
      <c r="S78" s="25">
        <f t="shared" si="32"/>
        <v>0</v>
      </c>
      <c r="T78" s="25">
        <f t="shared" si="32"/>
        <v>0</v>
      </c>
      <c r="U78" s="25">
        <f t="shared" si="32"/>
        <v>0</v>
      </c>
      <c r="V78" s="25">
        <f t="shared" si="32"/>
        <v>0</v>
      </c>
      <c r="W78" s="25">
        <f t="shared" si="32"/>
        <v>0</v>
      </c>
      <c r="X78" s="25">
        <f t="shared" si="32"/>
        <v>0</v>
      </c>
      <c r="Y78" s="25">
        <f t="shared" si="32"/>
        <v>0</v>
      </c>
      <c r="Z78" s="25">
        <f t="shared" si="32"/>
        <v>0</v>
      </c>
    </row>
    <row r="79" spans="1:26" s="42" customFormat="1" ht="13.5" thickTop="1" x14ac:dyDescent="0.2">
      <c r="C79" s="46"/>
      <c r="E79" s="45"/>
      <c r="H79" s="45"/>
      <c r="I79" s="45"/>
      <c r="J79" s="45"/>
      <c r="N79" s="47"/>
      <c r="R79" s="45"/>
      <c r="S79" s="45"/>
      <c r="T79" s="45"/>
      <c r="U79" s="45"/>
      <c r="V79" s="45"/>
      <c r="W79" s="45"/>
      <c r="X79" s="45"/>
      <c r="Y79" s="45"/>
      <c r="Z79" s="45"/>
    </row>
    <row r="80" spans="1:26" s="42" customFormat="1" ht="13.5" thickBot="1" x14ac:dyDescent="0.25">
      <c r="C80" s="46"/>
      <c r="E80" s="26">
        <f>COUNTIF(E2:E77,"&gt;0")</f>
        <v>0</v>
      </c>
      <c r="H80" s="26">
        <f>COUNTIF(H2:H77,"&gt;0")</f>
        <v>0</v>
      </c>
      <c r="I80" s="26">
        <f>COUNTIF(I2:I77,"&gt;0")</f>
        <v>0</v>
      </c>
      <c r="J80" s="26">
        <f>COUNTIF(J2:J77,"&gt;0")</f>
        <v>0</v>
      </c>
      <c r="N80" s="47"/>
      <c r="R80" s="26">
        <f t="shared" ref="R80:Z80" si="33">COUNTIF(R2:R77,"&gt;0")</f>
        <v>0</v>
      </c>
      <c r="S80" s="26">
        <f t="shared" si="33"/>
        <v>0</v>
      </c>
      <c r="T80" s="26">
        <f t="shared" si="33"/>
        <v>0</v>
      </c>
      <c r="U80" s="26">
        <f t="shared" si="33"/>
        <v>0</v>
      </c>
      <c r="V80" s="26">
        <f t="shared" si="33"/>
        <v>0</v>
      </c>
      <c r="W80" s="26">
        <f t="shared" si="33"/>
        <v>0</v>
      </c>
      <c r="X80" s="26">
        <f t="shared" si="33"/>
        <v>0</v>
      </c>
      <c r="Y80" s="26">
        <f t="shared" si="33"/>
        <v>0</v>
      </c>
      <c r="Z80" s="26">
        <f t="shared" si="33"/>
        <v>0</v>
      </c>
    </row>
    <row r="81" spans="5:18" s="44" customFormat="1" ht="13.5" thickTop="1" x14ac:dyDescent="0.2">
      <c r="E81" s="45"/>
      <c r="N81" s="45"/>
    </row>
    <row r="83" spans="5:18" x14ac:dyDescent="0.2">
      <c r="R83" s="54"/>
    </row>
    <row r="84" spans="5:18" x14ac:dyDescent="0.2">
      <c r="R84" s="54"/>
    </row>
  </sheetData>
  <autoFilter ref="A1:AX77" xr:uid="{578FBA5C-CAF2-4024-8E37-4EBA504B9A24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DC6-E12D-4344-8737-926F300C5C79}">
  <dimension ref="A1:DYK116"/>
  <sheetViews>
    <sheetView workbookViewId="0">
      <pane ySplit="1" topLeftCell="A2" activePane="bottomLeft" state="frozen"/>
      <selection pane="bottomLeft" activeCell="H37" sqref="H37"/>
    </sheetView>
  </sheetViews>
  <sheetFormatPr defaultColWidth="8.85546875" defaultRowHeight="12.75" x14ac:dyDescent="0.2"/>
  <cols>
    <col min="1" max="1" width="9.5703125" style="36" bestFit="1" customWidth="1"/>
    <col min="2" max="2" width="34.7109375" style="36" bestFit="1" customWidth="1"/>
    <col min="3" max="3" width="18.42578125" style="36" bestFit="1" customWidth="1"/>
    <col min="4" max="4" width="8.7109375" style="36" bestFit="1" customWidth="1"/>
    <col min="5" max="5" width="9.85546875" style="38" bestFit="1" customWidth="1"/>
    <col min="6" max="6" width="8.7109375" style="36" bestFit="1" customWidth="1"/>
    <col min="7" max="7" width="3.42578125" style="36" bestFit="1" customWidth="1"/>
    <col min="8" max="9" width="9.85546875" style="36" bestFit="1" customWidth="1"/>
    <col min="10" max="15" width="8.85546875" style="36"/>
    <col min="16" max="16" width="10" style="36" bestFit="1" customWidth="1"/>
    <col min="17" max="17" width="34.7109375" style="36" bestFit="1" customWidth="1"/>
    <col min="18" max="18" width="9.85546875" style="36" bestFit="1" customWidth="1"/>
    <col min="19" max="16384" width="8.85546875" style="36"/>
  </cols>
  <sheetData>
    <row r="1" spans="1:3365" s="16" customFormat="1" ht="76.5" x14ac:dyDescent="0.2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2">
      <c r="D2" s="37"/>
      <c r="F2" s="37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:P5" si="3">D2</f>
        <v>0</v>
      </c>
      <c r="Q2" s="23">
        <f t="shared" ref="Q2:Q5" si="4">B2</f>
        <v>0</v>
      </c>
      <c r="R2" s="24">
        <f t="shared" ref="R2:R5" si="5">IF($N2&lt;=5,E2,0)</f>
        <v>0</v>
      </c>
      <c r="S2" s="24">
        <f t="shared" ref="S2:S5" si="6">IF(AND(($N2&gt;=6),($N2&lt;=10)),E2,0)</f>
        <v>0</v>
      </c>
      <c r="T2" s="24">
        <f t="shared" ref="T2:T5" si="7">IF(AND(($N2&gt;=11),($N2&lt;16)),E2,0)</f>
        <v>0</v>
      </c>
      <c r="U2" s="24">
        <f t="shared" ref="U2:U5" si="8">IF(AND(($N2&gt;=16),($N2&lt;21)),E2,0)</f>
        <v>0</v>
      </c>
      <c r="V2" s="24">
        <f t="shared" ref="V2:V5" si="9">IF(AND(($N2&gt;=21),($N2&lt;26)),E2,0)</f>
        <v>0</v>
      </c>
      <c r="W2" s="24">
        <f t="shared" ref="W2:W5" si="10">IF(AND(($N2&gt;=26),($N2&lt;31)),E2,0)</f>
        <v>0</v>
      </c>
      <c r="X2" s="24">
        <f t="shared" ref="X2:X5" si="11">IF(AND(($N2&gt;=31),($N2&lt;61)),E2,0)</f>
        <v>0</v>
      </c>
      <c r="Y2" s="24">
        <f t="shared" ref="Y2:Y5" si="12">IF(AND(($N2&gt;=61),($N2&lt;91)),E2,0)</f>
        <v>0</v>
      </c>
      <c r="Z2" s="24">
        <f t="shared" ref="Z2:Z5" si="13">IF($N2&gt;90,E2,0)</f>
        <v>0</v>
      </c>
    </row>
    <row r="3" spans="1:3365" x14ac:dyDescent="0.2">
      <c r="D3" s="37"/>
      <c r="F3" s="37"/>
      <c r="H3" s="18">
        <f t="shared" si="0"/>
        <v>0</v>
      </c>
      <c r="I3" s="18">
        <f t="shared" si="1"/>
        <v>0</v>
      </c>
      <c r="J3" s="18">
        <f t="shared" si="2"/>
        <v>0</v>
      </c>
      <c r="K3" s="32"/>
      <c r="L3" s="32"/>
      <c r="M3" s="19">
        <f t="shared" ref="M3:M5" si="14">F3</f>
        <v>0</v>
      </c>
      <c r="N3" s="20">
        <f t="shared" ref="N3:N5" si="15">NETWORKDAYS.INTL(D3,M3)</f>
        <v>0</v>
      </c>
      <c r="O3" s="32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2">
      <c r="D4" s="37"/>
      <c r="F4" s="37"/>
      <c r="H4" s="18">
        <f t="shared" si="0"/>
        <v>0</v>
      </c>
      <c r="I4" s="18">
        <f t="shared" si="1"/>
        <v>0</v>
      </c>
      <c r="J4" s="18">
        <f t="shared" si="2"/>
        <v>0</v>
      </c>
      <c r="K4" s="32"/>
      <c r="L4" s="32"/>
      <c r="M4" s="19">
        <f t="shared" si="14"/>
        <v>0</v>
      </c>
      <c r="N4" s="20">
        <f t="shared" si="15"/>
        <v>0</v>
      </c>
      <c r="O4" s="32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2">
      <c r="D5" s="37"/>
      <c r="F5" s="37"/>
      <c r="H5" s="18">
        <f t="shared" si="0"/>
        <v>0</v>
      </c>
      <c r="I5" s="18">
        <f t="shared" si="1"/>
        <v>0</v>
      </c>
      <c r="J5" s="18">
        <f t="shared" si="2"/>
        <v>0</v>
      </c>
      <c r="K5" s="32"/>
      <c r="L5" s="32"/>
      <c r="M5" s="19">
        <f t="shared" si="14"/>
        <v>0</v>
      </c>
      <c r="N5" s="20">
        <f t="shared" si="15"/>
        <v>0</v>
      </c>
      <c r="O5" s="32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2">
      <c r="D6" s="37"/>
      <c r="F6" s="37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ref="M6:M69" si="16">F6</f>
        <v>0</v>
      </c>
      <c r="N6" s="20">
        <f t="shared" ref="N6:N69" si="17">NETWORKDAYS.INTL(D6,M6)</f>
        <v>0</v>
      </c>
      <c r="P6" s="22">
        <f t="shared" ref="P6:P69" si="18">D6</f>
        <v>0</v>
      </c>
      <c r="Q6" s="23">
        <f t="shared" ref="Q6:Q69" si="19">B6</f>
        <v>0</v>
      </c>
      <c r="R6" s="24">
        <f t="shared" ref="R6:R69" si="20">IF($N6&lt;=5,E6,0)</f>
        <v>0</v>
      </c>
      <c r="S6" s="24">
        <f t="shared" ref="S6:S69" si="21">IF(AND(($N6&gt;=6),($N6&lt;=10)),E6,0)</f>
        <v>0</v>
      </c>
      <c r="T6" s="24">
        <f t="shared" ref="T6:T69" si="22">IF(AND(($N6&gt;=11),($N6&lt;16)),E6,0)</f>
        <v>0</v>
      </c>
      <c r="U6" s="24">
        <f t="shared" ref="U6:U69" si="23">IF(AND(($N6&gt;=16),($N6&lt;21)),E6,0)</f>
        <v>0</v>
      </c>
      <c r="V6" s="24">
        <f t="shared" ref="V6:V69" si="24">IF(AND(($N6&gt;=21),($N6&lt;26)),E6,0)</f>
        <v>0</v>
      </c>
      <c r="W6" s="24">
        <f t="shared" ref="W6:W69" si="25">IF(AND(($N6&gt;=26),($N6&lt;31)),E6,0)</f>
        <v>0</v>
      </c>
      <c r="X6" s="24">
        <f t="shared" ref="X6:X69" si="26">IF(AND(($N6&gt;=31),($N6&lt;61)),E6,0)</f>
        <v>0</v>
      </c>
      <c r="Y6" s="24">
        <f t="shared" ref="Y6:Y69" si="27">IF(AND(($N6&gt;=61),($N6&lt;91)),E6,0)</f>
        <v>0</v>
      </c>
      <c r="Z6" s="24">
        <f t="shared" ref="Z6:Z69" si="28">IF($N6&gt;90,E6,0)</f>
        <v>0</v>
      </c>
    </row>
    <row r="7" spans="1:3365" x14ac:dyDescent="0.2">
      <c r="D7" s="37"/>
      <c r="F7" s="3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6"/>
        <v>0</v>
      </c>
      <c r="N7" s="20">
        <f t="shared" si="17"/>
        <v>0</v>
      </c>
      <c r="P7" s="22">
        <f t="shared" si="18"/>
        <v>0</v>
      </c>
      <c r="Q7" s="23">
        <f t="shared" si="19"/>
        <v>0</v>
      </c>
      <c r="R7" s="24">
        <f t="shared" si="20"/>
        <v>0</v>
      </c>
      <c r="S7" s="24">
        <f t="shared" si="21"/>
        <v>0</v>
      </c>
      <c r="T7" s="24">
        <f t="shared" si="22"/>
        <v>0</v>
      </c>
      <c r="U7" s="24">
        <f t="shared" si="23"/>
        <v>0</v>
      </c>
      <c r="V7" s="24">
        <f t="shared" si="24"/>
        <v>0</v>
      </c>
      <c r="W7" s="24">
        <f t="shared" si="25"/>
        <v>0</v>
      </c>
      <c r="X7" s="24">
        <f t="shared" si="26"/>
        <v>0</v>
      </c>
      <c r="Y7" s="24">
        <f t="shared" si="27"/>
        <v>0</v>
      </c>
      <c r="Z7" s="24">
        <f t="shared" si="28"/>
        <v>0</v>
      </c>
    </row>
    <row r="8" spans="1:3365" x14ac:dyDescent="0.2">
      <c r="D8" s="37"/>
      <c r="F8" s="37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6"/>
        <v>0</v>
      </c>
      <c r="N8" s="20">
        <f t="shared" si="17"/>
        <v>0</v>
      </c>
      <c r="P8" s="22">
        <f t="shared" si="18"/>
        <v>0</v>
      </c>
      <c r="Q8" s="23">
        <f t="shared" si="19"/>
        <v>0</v>
      </c>
      <c r="R8" s="24">
        <f t="shared" si="20"/>
        <v>0</v>
      </c>
      <c r="S8" s="24">
        <f t="shared" si="21"/>
        <v>0</v>
      </c>
      <c r="T8" s="24">
        <f t="shared" si="22"/>
        <v>0</v>
      </c>
      <c r="U8" s="24">
        <f t="shared" si="23"/>
        <v>0</v>
      </c>
      <c r="V8" s="24">
        <f t="shared" si="24"/>
        <v>0</v>
      </c>
      <c r="W8" s="24">
        <f t="shared" si="25"/>
        <v>0</v>
      </c>
      <c r="X8" s="24">
        <f t="shared" si="26"/>
        <v>0</v>
      </c>
      <c r="Y8" s="24">
        <f t="shared" si="27"/>
        <v>0</v>
      </c>
      <c r="Z8" s="24">
        <f t="shared" si="28"/>
        <v>0</v>
      </c>
    </row>
    <row r="9" spans="1:3365" x14ac:dyDescent="0.2">
      <c r="D9" s="37"/>
      <c r="F9" s="37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6"/>
        <v>0</v>
      </c>
      <c r="N9" s="20">
        <f t="shared" si="17"/>
        <v>0</v>
      </c>
      <c r="P9" s="22">
        <f t="shared" si="18"/>
        <v>0</v>
      </c>
      <c r="Q9" s="23">
        <f t="shared" si="19"/>
        <v>0</v>
      </c>
      <c r="R9" s="24">
        <f t="shared" si="20"/>
        <v>0</v>
      </c>
      <c r="S9" s="24">
        <f t="shared" si="21"/>
        <v>0</v>
      </c>
      <c r="T9" s="24">
        <f t="shared" si="22"/>
        <v>0</v>
      </c>
      <c r="U9" s="24">
        <f t="shared" si="23"/>
        <v>0</v>
      </c>
      <c r="V9" s="24">
        <f t="shared" si="24"/>
        <v>0</v>
      </c>
      <c r="W9" s="24">
        <f t="shared" si="25"/>
        <v>0</v>
      </c>
      <c r="X9" s="24">
        <f t="shared" si="26"/>
        <v>0</v>
      </c>
      <c r="Y9" s="24">
        <f t="shared" si="27"/>
        <v>0</v>
      </c>
      <c r="Z9" s="24">
        <f t="shared" si="28"/>
        <v>0</v>
      </c>
    </row>
    <row r="10" spans="1:3365" x14ac:dyDescent="0.2">
      <c r="D10" s="37"/>
      <c r="F10" s="37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6"/>
        <v>0</v>
      </c>
      <c r="N10" s="20">
        <f t="shared" si="17"/>
        <v>0</v>
      </c>
      <c r="P10" s="22">
        <f t="shared" si="18"/>
        <v>0</v>
      </c>
      <c r="Q10" s="23">
        <f t="shared" si="19"/>
        <v>0</v>
      </c>
      <c r="R10" s="24">
        <f t="shared" si="20"/>
        <v>0</v>
      </c>
      <c r="S10" s="24">
        <f t="shared" si="21"/>
        <v>0</v>
      </c>
      <c r="T10" s="24">
        <f t="shared" si="22"/>
        <v>0</v>
      </c>
      <c r="U10" s="24">
        <f t="shared" si="23"/>
        <v>0</v>
      </c>
      <c r="V10" s="24">
        <f t="shared" si="24"/>
        <v>0</v>
      </c>
      <c r="W10" s="24">
        <f t="shared" si="25"/>
        <v>0</v>
      </c>
      <c r="X10" s="24">
        <f t="shared" si="26"/>
        <v>0</v>
      </c>
      <c r="Y10" s="24">
        <f t="shared" si="27"/>
        <v>0</v>
      </c>
      <c r="Z10" s="24">
        <f t="shared" si="28"/>
        <v>0</v>
      </c>
    </row>
    <row r="11" spans="1:3365" x14ac:dyDescent="0.2">
      <c r="D11" s="37"/>
      <c r="F11" s="37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6"/>
        <v>0</v>
      </c>
      <c r="N11" s="20">
        <f t="shared" si="17"/>
        <v>0</v>
      </c>
      <c r="P11" s="22">
        <f t="shared" si="18"/>
        <v>0</v>
      </c>
      <c r="Q11" s="23">
        <f t="shared" si="19"/>
        <v>0</v>
      </c>
      <c r="R11" s="24">
        <f t="shared" si="20"/>
        <v>0</v>
      </c>
      <c r="S11" s="24">
        <f t="shared" si="21"/>
        <v>0</v>
      </c>
      <c r="T11" s="24">
        <f t="shared" si="22"/>
        <v>0</v>
      </c>
      <c r="U11" s="24">
        <f t="shared" si="23"/>
        <v>0</v>
      </c>
      <c r="V11" s="24">
        <f t="shared" si="24"/>
        <v>0</v>
      </c>
      <c r="W11" s="24">
        <f t="shared" si="25"/>
        <v>0</v>
      </c>
      <c r="X11" s="24">
        <f t="shared" si="26"/>
        <v>0</v>
      </c>
      <c r="Y11" s="24">
        <f t="shared" si="27"/>
        <v>0</v>
      </c>
      <c r="Z11" s="24">
        <f t="shared" si="28"/>
        <v>0</v>
      </c>
    </row>
    <row r="12" spans="1:3365" x14ac:dyDescent="0.2">
      <c r="D12" s="37"/>
      <c r="F12" s="37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6"/>
        <v>0</v>
      </c>
      <c r="N12" s="20">
        <f t="shared" si="17"/>
        <v>0</v>
      </c>
      <c r="P12" s="22">
        <f t="shared" si="18"/>
        <v>0</v>
      </c>
      <c r="Q12" s="23">
        <f t="shared" si="19"/>
        <v>0</v>
      </c>
      <c r="R12" s="24">
        <f t="shared" si="20"/>
        <v>0</v>
      </c>
      <c r="S12" s="24">
        <f t="shared" si="21"/>
        <v>0</v>
      </c>
      <c r="T12" s="24">
        <f t="shared" si="22"/>
        <v>0</v>
      </c>
      <c r="U12" s="24">
        <f t="shared" si="23"/>
        <v>0</v>
      </c>
      <c r="V12" s="24">
        <f t="shared" si="24"/>
        <v>0</v>
      </c>
      <c r="W12" s="24">
        <f t="shared" si="25"/>
        <v>0</v>
      </c>
      <c r="X12" s="24">
        <f t="shared" si="26"/>
        <v>0</v>
      </c>
      <c r="Y12" s="24">
        <f t="shared" si="27"/>
        <v>0</v>
      </c>
      <c r="Z12" s="24">
        <f t="shared" si="28"/>
        <v>0</v>
      </c>
    </row>
    <row r="13" spans="1:3365" x14ac:dyDescent="0.2">
      <c r="D13" s="37"/>
      <c r="F13" s="37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6"/>
        <v>0</v>
      </c>
      <c r="N13" s="20">
        <f t="shared" si="17"/>
        <v>0</v>
      </c>
      <c r="P13" s="22">
        <f t="shared" si="18"/>
        <v>0</v>
      </c>
      <c r="Q13" s="23">
        <f t="shared" si="19"/>
        <v>0</v>
      </c>
      <c r="R13" s="24">
        <f t="shared" si="20"/>
        <v>0</v>
      </c>
      <c r="S13" s="24">
        <f t="shared" si="21"/>
        <v>0</v>
      </c>
      <c r="T13" s="24">
        <f t="shared" si="22"/>
        <v>0</v>
      </c>
      <c r="U13" s="24">
        <f t="shared" si="23"/>
        <v>0</v>
      </c>
      <c r="V13" s="24">
        <f t="shared" si="24"/>
        <v>0</v>
      </c>
      <c r="W13" s="24">
        <f t="shared" si="25"/>
        <v>0</v>
      </c>
      <c r="X13" s="24">
        <f t="shared" si="26"/>
        <v>0</v>
      </c>
      <c r="Y13" s="24">
        <f t="shared" si="27"/>
        <v>0</v>
      </c>
      <c r="Z13" s="24">
        <f t="shared" si="28"/>
        <v>0</v>
      </c>
    </row>
    <row r="14" spans="1:3365" x14ac:dyDescent="0.2">
      <c r="D14" s="37"/>
      <c r="F14" s="37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6"/>
        <v>0</v>
      </c>
      <c r="N14" s="20">
        <f t="shared" si="17"/>
        <v>0</v>
      </c>
      <c r="P14" s="22">
        <f t="shared" si="18"/>
        <v>0</v>
      </c>
      <c r="Q14" s="23">
        <f t="shared" si="19"/>
        <v>0</v>
      </c>
      <c r="R14" s="24">
        <f t="shared" si="20"/>
        <v>0</v>
      </c>
      <c r="S14" s="24">
        <f t="shared" si="21"/>
        <v>0</v>
      </c>
      <c r="T14" s="24">
        <f t="shared" si="22"/>
        <v>0</v>
      </c>
      <c r="U14" s="24">
        <f t="shared" si="23"/>
        <v>0</v>
      </c>
      <c r="V14" s="24">
        <f t="shared" si="24"/>
        <v>0</v>
      </c>
      <c r="W14" s="24">
        <f t="shared" si="25"/>
        <v>0</v>
      </c>
      <c r="X14" s="24">
        <f t="shared" si="26"/>
        <v>0</v>
      </c>
      <c r="Y14" s="24">
        <f t="shared" si="27"/>
        <v>0</v>
      </c>
      <c r="Z14" s="24">
        <f t="shared" si="28"/>
        <v>0</v>
      </c>
    </row>
    <row r="15" spans="1:3365" x14ac:dyDescent="0.2">
      <c r="D15" s="37"/>
      <c r="F15" s="37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6"/>
        <v>0</v>
      </c>
      <c r="N15" s="20">
        <f t="shared" si="17"/>
        <v>0</v>
      </c>
      <c r="P15" s="22">
        <f t="shared" si="18"/>
        <v>0</v>
      </c>
      <c r="Q15" s="23">
        <f t="shared" si="19"/>
        <v>0</v>
      </c>
      <c r="R15" s="24">
        <f t="shared" si="20"/>
        <v>0</v>
      </c>
      <c r="S15" s="24">
        <f t="shared" si="21"/>
        <v>0</v>
      </c>
      <c r="T15" s="24">
        <f t="shared" si="22"/>
        <v>0</v>
      </c>
      <c r="U15" s="24">
        <f t="shared" si="23"/>
        <v>0</v>
      </c>
      <c r="V15" s="24">
        <f t="shared" si="24"/>
        <v>0</v>
      </c>
      <c r="W15" s="24">
        <f t="shared" si="25"/>
        <v>0</v>
      </c>
      <c r="X15" s="24">
        <f t="shared" si="26"/>
        <v>0</v>
      </c>
      <c r="Y15" s="24">
        <f t="shared" si="27"/>
        <v>0</v>
      </c>
      <c r="Z15" s="24">
        <f t="shared" si="28"/>
        <v>0</v>
      </c>
    </row>
    <row r="16" spans="1:3365" x14ac:dyDescent="0.2">
      <c r="D16" s="37"/>
      <c r="F16" s="37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6"/>
        <v>0</v>
      </c>
      <c r="N16" s="20">
        <f t="shared" si="17"/>
        <v>0</v>
      </c>
      <c r="P16" s="22">
        <f t="shared" si="18"/>
        <v>0</v>
      </c>
      <c r="Q16" s="23">
        <f t="shared" si="19"/>
        <v>0</v>
      </c>
      <c r="R16" s="24">
        <f t="shared" si="20"/>
        <v>0</v>
      </c>
      <c r="S16" s="24">
        <f t="shared" si="21"/>
        <v>0</v>
      </c>
      <c r="T16" s="24">
        <f t="shared" si="22"/>
        <v>0</v>
      </c>
      <c r="U16" s="24">
        <f t="shared" si="23"/>
        <v>0</v>
      </c>
      <c r="V16" s="24">
        <f t="shared" si="24"/>
        <v>0</v>
      </c>
      <c r="W16" s="24">
        <f t="shared" si="25"/>
        <v>0</v>
      </c>
      <c r="X16" s="24">
        <f t="shared" si="26"/>
        <v>0</v>
      </c>
      <c r="Y16" s="24">
        <f t="shared" si="27"/>
        <v>0</v>
      </c>
      <c r="Z16" s="24">
        <f t="shared" si="28"/>
        <v>0</v>
      </c>
    </row>
    <row r="17" spans="4:26" x14ac:dyDescent="0.2">
      <c r="D17" s="37"/>
      <c r="F17" s="3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6"/>
        <v>0</v>
      </c>
      <c r="N17" s="20">
        <f t="shared" si="17"/>
        <v>0</v>
      </c>
      <c r="P17" s="22">
        <f t="shared" si="18"/>
        <v>0</v>
      </c>
      <c r="Q17" s="23">
        <f t="shared" si="19"/>
        <v>0</v>
      </c>
      <c r="R17" s="24">
        <f t="shared" si="20"/>
        <v>0</v>
      </c>
      <c r="S17" s="24">
        <f t="shared" si="21"/>
        <v>0</v>
      </c>
      <c r="T17" s="24">
        <f t="shared" si="22"/>
        <v>0</v>
      </c>
      <c r="U17" s="24">
        <f t="shared" si="23"/>
        <v>0</v>
      </c>
      <c r="V17" s="24">
        <f t="shared" si="24"/>
        <v>0</v>
      </c>
      <c r="W17" s="24">
        <f t="shared" si="25"/>
        <v>0</v>
      </c>
      <c r="X17" s="24">
        <f t="shared" si="26"/>
        <v>0</v>
      </c>
      <c r="Y17" s="24">
        <f t="shared" si="27"/>
        <v>0</v>
      </c>
      <c r="Z17" s="24">
        <f t="shared" si="28"/>
        <v>0</v>
      </c>
    </row>
    <row r="18" spans="4:26" x14ac:dyDescent="0.2">
      <c r="D18" s="37"/>
      <c r="F18" s="37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6"/>
        <v>0</v>
      </c>
      <c r="N18" s="20">
        <f t="shared" si="17"/>
        <v>0</v>
      </c>
      <c r="P18" s="22">
        <f t="shared" si="18"/>
        <v>0</v>
      </c>
      <c r="Q18" s="23">
        <f t="shared" si="19"/>
        <v>0</v>
      </c>
      <c r="R18" s="24">
        <f t="shared" si="20"/>
        <v>0</v>
      </c>
      <c r="S18" s="24">
        <f t="shared" si="21"/>
        <v>0</v>
      </c>
      <c r="T18" s="24">
        <f t="shared" si="22"/>
        <v>0</v>
      </c>
      <c r="U18" s="24">
        <f t="shared" si="23"/>
        <v>0</v>
      </c>
      <c r="V18" s="24">
        <f t="shared" si="24"/>
        <v>0</v>
      </c>
      <c r="W18" s="24">
        <f t="shared" si="25"/>
        <v>0</v>
      </c>
      <c r="X18" s="24">
        <f t="shared" si="26"/>
        <v>0</v>
      </c>
      <c r="Y18" s="24">
        <f t="shared" si="27"/>
        <v>0</v>
      </c>
      <c r="Z18" s="24">
        <f t="shared" si="28"/>
        <v>0</v>
      </c>
    </row>
    <row r="19" spans="4:26" x14ac:dyDescent="0.2">
      <c r="D19" s="37"/>
      <c r="F19" s="37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6"/>
        <v>0</v>
      </c>
      <c r="N19" s="20">
        <f t="shared" si="17"/>
        <v>0</v>
      </c>
      <c r="P19" s="22">
        <f t="shared" si="18"/>
        <v>0</v>
      </c>
      <c r="Q19" s="23">
        <f t="shared" si="19"/>
        <v>0</v>
      </c>
      <c r="R19" s="24">
        <f t="shared" si="20"/>
        <v>0</v>
      </c>
      <c r="S19" s="24">
        <f t="shared" si="21"/>
        <v>0</v>
      </c>
      <c r="T19" s="24">
        <f t="shared" si="22"/>
        <v>0</v>
      </c>
      <c r="U19" s="24">
        <f t="shared" si="23"/>
        <v>0</v>
      </c>
      <c r="V19" s="24">
        <f t="shared" si="24"/>
        <v>0</v>
      </c>
      <c r="W19" s="24">
        <f t="shared" si="25"/>
        <v>0</v>
      </c>
      <c r="X19" s="24">
        <f t="shared" si="26"/>
        <v>0</v>
      </c>
      <c r="Y19" s="24">
        <f t="shared" si="27"/>
        <v>0</v>
      </c>
      <c r="Z19" s="24">
        <f t="shared" si="28"/>
        <v>0</v>
      </c>
    </row>
    <row r="20" spans="4:26" x14ac:dyDescent="0.2">
      <c r="D20" s="37"/>
      <c r="F20" s="37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6"/>
        <v>0</v>
      </c>
      <c r="N20" s="20">
        <f t="shared" si="17"/>
        <v>0</v>
      </c>
      <c r="P20" s="22">
        <f t="shared" si="18"/>
        <v>0</v>
      </c>
      <c r="Q20" s="23">
        <f t="shared" si="19"/>
        <v>0</v>
      </c>
      <c r="R20" s="24">
        <f t="shared" si="20"/>
        <v>0</v>
      </c>
      <c r="S20" s="24">
        <f t="shared" si="21"/>
        <v>0</v>
      </c>
      <c r="T20" s="24">
        <f t="shared" si="22"/>
        <v>0</v>
      </c>
      <c r="U20" s="24">
        <f t="shared" si="23"/>
        <v>0</v>
      </c>
      <c r="V20" s="24">
        <f t="shared" si="24"/>
        <v>0</v>
      </c>
      <c r="W20" s="24">
        <f t="shared" si="25"/>
        <v>0</v>
      </c>
      <c r="X20" s="24">
        <f t="shared" si="26"/>
        <v>0</v>
      </c>
      <c r="Y20" s="24">
        <f t="shared" si="27"/>
        <v>0</v>
      </c>
      <c r="Z20" s="24">
        <f t="shared" si="28"/>
        <v>0</v>
      </c>
    </row>
    <row r="21" spans="4:26" x14ac:dyDescent="0.2">
      <c r="D21" s="37"/>
      <c r="F21" s="37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6"/>
        <v>0</v>
      </c>
      <c r="N21" s="20">
        <f t="shared" si="17"/>
        <v>0</v>
      </c>
      <c r="P21" s="22">
        <f t="shared" si="18"/>
        <v>0</v>
      </c>
      <c r="Q21" s="23">
        <f t="shared" si="19"/>
        <v>0</v>
      </c>
      <c r="R21" s="24">
        <f t="shared" si="20"/>
        <v>0</v>
      </c>
      <c r="S21" s="24">
        <f t="shared" si="21"/>
        <v>0</v>
      </c>
      <c r="T21" s="24">
        <f t="shared" si="22"/>
        <v>0</v>
      </c>
      <c r="U21" s="24">
        <f t="shared" si="23"/>
        <v>0</v>
      </c>
      <c r="V21" s="24">
        <f t="shared" si="24"/>
        <v>0</v>
      </c>
      <c r="W21" s="24">
        <f t="shared" si="25"/>
        <v>0</v>
      </c>
      <c r="X21" s="24">
        <f t="shared" si="26"/>
        <v>0</v>
      </c>
      <c r="Y21" s="24">
        <f t="shared" si="27"/>
        <v>0</v>
      </c>
      <c r="Z21" s="24">
        <f t="shared" si="28"/>
        <v>0</v>
      </c>
    </row>
    <row r="22" spans="4:26" x14ac:dyDescent="0.2">
      <c r="D22" s="37"/>
      <c r="F22" s="37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6"/>
        <v>0</v>
      </c>
      <c r="N22" s="20">
        <f t="shared" si="17"/>
        <v>0</v>
      </c>
      <c r="P22" s="22">
        <f t="shared" si="18"/>
        <v>0</v>
      </c>
      <c r="Q22" s="23">
        <f t="shared" si="19"/>
        <v>0</v>
      </c>
      <c r="R22" s="24">
        <f t="shared" si="20"/>
        <v>0</v>
      </c>
      <c r="S22" s="24">
        <f t="shared" si="21"/>
        <v>0</v>
      </c>
      <c r="T22" s="24">
        <f t="shared" si="22"/>
        <v>0</v>
      </c>
      <c r="U22" s="24">
        <f t="shared" si="23"/>
        <v>0</v>
      </c>
      <c r="V22" s="24">
        <f t="shared" si="24"/>
        <v>0</v>
      </c>
      <c r="W22" s="24">
        <f t="shared" si="25"/>
        <v>0</v>
      </c>
      <c r="X22" s="24">
        <f t="shared" si="26"/>
        <v>0</v>
      </c>
      <c r="Y22" s="24">
        <f t="shared" si="27"/>
        <v>0</v>
      </c>
      <c r="Z22" s="24">
        <f t="shared" si="28"/>
        <v>0</v>
      </c>
    </row>
    <row r="23" spans="4:26" x14ac:dyDescent="0.2">
      <c r="D23" s="37"/>
      <c r="F23" s="37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6"/>
        <v>0</v>
      </c>
      <c r="N23" s="20">
        <f t="shared" si="17"/>
        <v>0</v>
      </c>
      <c r="P23" s="22">
        <f t="shared" si="18"/>
        <v>0</v>
      </c>
      <c r="Q23" s="23">
        <f t="shared" si="19"/>
        <v>0</v>
      </c>
      <c r="R23" s="24">
        <f t="shared" si="20"/>
        <v>0</v>
      </c>
      <c r="S23" s="24">
        <f t="shared" si="21"/>
        <v>0</v>
      </c>
      <c r="T23" s="24">
        <f t="shared" si="22"/>
        <v>0</v>
      </c>
      <c r="U23" s="24">
        <f t="shared" si="23"/>
        <v>0</v>
      </c>
      <c r="V23" s="24">
        <f t="shared" si="24"/>
        <v>0</v>
      </c>
      <c r="W23" s="24">
        <f t="shared" si="25"/>
        <v>0</v>
      </c>
      <c r="X23" s="24">
        <f t="shared" si="26"/>
        <v>0</v>
      </c>
      <c r="Y23" s="24">
        <f t="shared" si="27"/>
        <v>0</v>
      </c>
      <c r="Z23" s="24">
        <f t="shared" si="28"/>
        <v>0</v>
      </c>
    </row>
    <row r="24" spans="4:26" x14ac:dyDescent="0.2">
      <c r="D24" s="37"/>
      <c r="F24" s="37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6"/>
        <v>0</v>
      </c>
      <c r="N24" s="20">
        <f t="shared" si="17"/>
        <v>0</v>
      </c>
      <c r="P24" s="22">
        <f t="shared" si="18"/>
        <v>0</v>
      </c>
      <c r="Q24" s="23">
        <f t="shared" si="19"/>
        <v>0</v>
      </c>
      <c r="R24" s="24">
        <f t="shared" si="20"/>
        <v>0</v>
      </c>
      <c r="S24" s="24">
        <f t="shared" si="21"/>
        <v>0</v>
      </c>
      <c r="T24" s="24">
        <f t="shared" si="22"/>
        <v>0</v>
      </c>
      <c r="U24" s="24">
        <f t="shared" si="23"/>
        <v>0</v>
      </c>
      <c r="V24" s="24">
        <f t="shared" si="24"/>
        <v>0</v>
      </c>
      <c r="W24" s="24">
        <f t="shared" si="25"/>
        <v>0</v>
      </c>
      <c r="X24" s="24">
        <f t="shared" si="26"/>
        <v>0</v>
      </c>
      <c r="Y24" s="24">
        <f t="shared" si="27"/>
        <v>0</v>
      </c>
      <c r="Z24" s="24">
        <f t="shared" si="28"/>
        <v>0</v>
      </c>
    </row>
    <row r="25" spans="4:26" x14ac:dyDescent="0.2">
      <c r="D25" s="37"/>
      <c r="F25" s="37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6"/>
        <v>0</v>
      </c>
      <c r="N25" s="20">
        <f t="shared" si="17"/>
        <v>0</v>
      </c>
      <c r="P25" s="22">
        <f t="shared" si="18"/>
        <v>0</v>
      </c>
      <c r="Q25" s="23">
        <f t="shared" si="19"/>
        <v>0</v>
      </c>
      <c r="R25" s="24">
        <f t="shared" si="20"/>
        <v>0</v>
      </c>
      <c r="S25" s="24">
        <f t="shared" si="21"/>
        <v>0</v>
      </c>
      <c r="T25" s="24">
        <f t="shared" si="22"/>
        <v>0</v>
      </c>
      <c r="U25" s="24">
        <f t="shared" si="23"/>
        <v>0</v>
      </c>
      <c r="V25" s="24">
        <f t="shared" si="24"/>
        <v>0</v>
      </c>
      <c r="W25" s="24">
        <f t="shared" si="25"/>
        <v>0</v>
      </c>
      <c r="X25" s="24">
        <f t="shared" si="26"/>
        <v>0</v>
      </c>
      <c r="Y25" s="24">
        <f t="shared" si="27"/>
        <v>0</v>
      </c>
      <c r="Z25" s="24">
        <f t="shared" si="28"/>
        <v>0</v>
      </c>
    </row>
    <row r="26" spans="4:26" x14ac:dyDescent="0.2">
      <c r="D26" s="37"/>
      <c r="F26" s="37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6"/>
        <v>0</v>
      </c>
      <c r="N26" s="20">
        <f t="shared" si="17"/>
        <v>0</v>
      </c>
      <c r="P26" s="22">
        <f t="shared" si="18"/>
        <v>0</v>
      </c>
      <c r="Q26" s="23">
        <f t="shared" si="19"/>
        <v>0</v>
      </c>
      <c r="R26" s="24">
        <f t="shared" si="20"/>
        <v>0</v>
      </c>
      <c r="S26" s="24">
        <f t="shared" si="21"/>
        <v>0</v>
      </c>
      <c r="T26" s="24">
        <f t="shared" si="22"/>
        <v>0</v>
      </c>
      <c r="U26" s="24">
        <f t="shared" si="23"/>
        <v>0</v>
      </c>
      <c r="V26" s="24">
        <f t="shared" si="24"/>
        <v>0</v>
      </c>
      <c r="W26" s="24">
        <f t="shared" si="25"/>
        <v>0</v>
      </c>
      <c r="X26" s="24">
        <f t="shared" si="26"/>
        <v>0</v>
      </c>
      <c r="Y26" s="24">
        <f t="shared" si="27"/>
        <v>0</v>
      </c>
      <c r="Z26" s="24">
        <f t="shared" si="28"/>
        <v>0</v>
      </c>
    </row>
    <row r="27" spans="4:26" x14ac:dyDescent="0.2">
      <c r="D27" s="37"/>
      <c r="F27" s="3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6"/>
        <v>0</v>
      </c>
      <c r="N27" s="20">
        <f t="shared" si="17"/>
        <v>0</v>
      </c>
      <c r="P27" s="22">
        <f t="shared" si="18"/>
        <v>0</v>
      </c>
      <c r="Q27" s="23">
        <f t="shared" si="19"/>
        <v>0</v>
      </c>
      <c r="R27" s="24">
        <f t="shared" si="20"/>
        <v>0</v>
      </c>
      <c r="S27" s="24">
        <f t="shared" si="21"/>
        <v>0</v>
      </c>
      <c r="T27" s="24">
        <f t="shared" si="22"/>
        <v>0</v>
      </c>
      <c r="U27" s="24">
        <f t="shared" si="23"/>
        <v>0</v>
      </c>
      <c r="V27" s="24">
        <f t="shared" si="24"/>
        <v>0</v>
      </c>
      <c r="W27" s="24">
        <f t="shared" si="25"/>
        <v>0</v>
      </c>
      <c r="X27" s="24">
        <f t="shared" si="26"/>
        <v>0</v>
      </c>
      <c r="Y27" s="24">
        <f t="shared" si="27"/>
        <v>0</v>
      </c>
      <c r="Z27" s="24">
        <f t="shared" si="28"/>
        <v>0</v>
      </c>
    </row>
    <row r="28" spans="4:26" x14ac:dyDescent="0.2">
      <c r="D28" s="37"/>
      <c r="F28" s="37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6"/>
        <v>0</v>
      </c>
      <c r="N28" s="20">
        <f t="shared" si="17"/>
        <v>0</v>
      </c>
      <c r="P28" s="22">
        <f t="shared" si="18"/>
        <v>0</v>
      </c>
      <c r="Q28" s="23">
        <f t="shared" si="19"/>
        <v>0</v>
      </c>
      <c r="R28" s="24">
        <f t="shared" si="20"/>
        <v>0</v>
      </c>
      <c r="S28" s="24">
        <f t="shared" si="21"/>
        <v>0</v>
      </c>
      <c r="T28" s="24">
        <f t="shared" si="22"/>
        <v>0</v>
      </c>
      <c r="U28" s="24">
        <f t="shared" si="23"/>
        <v>0</v>
      </c>
      <c r="V28" s="24">
        <f t="shared" si="24"/>
        <v>0</v>
      </c>
      <c r="W28" s="24">
        <f t="shared" si="25"/>
        <v>0</v>
      </c>
      <c r="X28" s="24">
        <f t="shared" si="26"/>
        <v>0</v>
      </c>
      <c r="Y28" s="24">
        <f t="shared" si="27"/>
        <v>0</v>
      </c>
      <c r="Z28" s="24">
        <f t="shared" si="28"/>
        <v>0</v>
      </c>
    </row>
    <row r="29" spans="4:26" x14ac:dyDescent="0.2">
      <c r="D29" s="37"/>
      <c r="F29" s="37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6"/>
        <v>0</v>
      </c>
      <c r="N29" s="20">
        <f t="shared" si="17"/>
        <v>0</v>
      </c>
      <c r="P29" s="22">
        <f t="shared" si="18"/>
        <v>0</v>
      </c>
      <c r="Q29" s="23">
        <f t="shared" si="19"/>
        <v>0</v>
      </c>
      <c r="R29" s="24">
        <f t="shared" si="20"/>
        <v>0</v>
      </c>
      <c r="S29" s="24">
        <f t="shared" si="21"/>
        <v>0</v>
      </c>
      <c r="T29" s="24">
        <f t="shared" si="22"/>
        <v>0</v>
      </c>
      <c r="U29" s="24">
        <f t="shared" si="23"/>
        <v>0</v>
      </c>
      <c r="V29" s="24">
        <f t="shared" si="24"/>
        <v>0</v>
      </c>
      <c r="W29" s="24">
        <f t="shared" si="25"/>
        <v>0</v>
      </c>
      <c r="X29" s="24">
        <f t="shared" si="26"/>
        <v>0</v>
      </c>
      <c r="Y29" s="24">
        <f t="shared" si="27"/>
        <v>0</v>
      </c>
      <c r="Z29" s="24">
        <f t="shared" si="28"/>
        <v>0</v>
      </c>
    </row>
    <row r="30" spans="4:26" x14ac:dyDescent="0.2">
      <c r="D30" s="37"/>
      <c r="F30" s="37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6"/>
        <v>0</v>
      </c>
      <c r="N30" s="20">
        <f t="shared" si="17"/>
        <v>0</v>
      </c>
      <c r="P30" s="22">
        <f t="shared" si="18"/>
        <v>0</v>
      </c>
      <c r="Q30" s="23">
        <f t="shared" si="19"/>
        <v>0</v>
      </c>
      <c r="R30" s="24">
        <f t="shared" si="20"/>
        <v>0</v>
      </c>
      <c r="S30" s="24">
        <f t="shared" si="21"/>
        <v>0</v>
      </c>
      <c r="T30" s="24">
        <f t="shared" si="22"/>
        <v>0</v>
      </c>
      <c r="U30" s="24">
        <f t="shared" si="23"/>
        <v>0</v>
      </c>
      <c r="V30" s="24">
        <f t="shared" si="24"/>
        <v>0</v>
      </c>
      <c r="W30" s="24">
        <f t="shared" si="25"/>
        <v>0</v>
      </c>
      <c r="X30" s="24">
        <f t="shared" si="26"/>
        <v>0</v>
      </c>
      <c r="Y30" s="24">
        <f t="shared" si="27"/>
        <v>0</v>
      </c>
      <c r="Z30" s="24">
        <f t="shared" si="28"/>
        <v>0</v>
      </c>
    </row>
    <row r="31" spans="4:26" x14ac:dyDescent="0.2">
      <c r="D31" s="37"/>
      <c r="F31" s="37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6"/>
        <v>0</v>
      </c>
      <c r="N31" s="20">
        <f t="shared" si="17"/>
        <v>0</v>
      </c>
      <c r="P31" s="22">
        <f t="shared" si="18"/>
        <v>0</v>
      </c>
      <c r="Q31" s="23">
        <f t="shared" si="19"/>
        <v>0</v>
      </c>
      <c r="R31" s="24">
        <f t="shared" si="20"/>
        <v>0</v>
      </c>
      <c r="S31" s="24">
        <f t="shared" si="21"/>
        <v>0</v>
      </c>
      <c r="T31" s="24">
        <f t="shared" si="22"/>
        <v>0</v>
      </c>
      <c r="U31" s="24">
        <f t="shared" si="23"/>
        <v>0</v>
      </c>
      <c r="V31" s="24">
        <f t="shared" si="24"/>
        <v>0</v>
      </c>
      <c r="W31" s="24">
        <f t="shared" si="25"/>
        <v>0</v>
      </c>
      <c r="X31" s="24">
        <f t="shared" si="26"/>
        <v>0</v>
      </c>
      <c r="Y31" s="24">
        <f t="shared" si="27"/>
        <v>0</v>
      </c>
      <c r="Z31" s="24">
        <f t="shared" si="28"/>
        <v>0</v>
      </c>
    </row>
    <row r="32" spans="4:26" x14ac:dyDescent="0.2">
      <c r="D32" s="37"/>
      <c r="F32" s="37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6"/>
        <v>0</v>
      </c>
      <c r="N32" s="20">
        <f t="shared" si="17"/>
        <v>0</v>
      </c>
      <c r="P32" s="22">
        <f t="shared" si="18"/>
        <v>0</v>
      </c>
      <c r="Q32" s="23">
        <f t="shared" si="19"/>
        <v>0</v>
      </c>
      <c r="R32" s="24">
        <f t="shared" si="20"/>
        <v>0</v>
      </c>
      <c r="S32" s="24">
        <f t="shared" si="21"/>
        <v>0</v>
      </c>
      <c r="T32" s="24">
        <f t="shared" si="22"/>
        <v>0</v>
      </c>
      <c r="U32" s="24">
        <f t="shared" si="23"/>
        <v>0</v>
      </c>
      <c r="V32" s="24">
        <f t="shared" si="24"/>
        <v>0</v>
      </c>
      <c r="W32" s="24">
        <f t="shared" si="25"/>
        <v>0</v>
      </c>
      <c r="X32" s="24">
        <f t="shared" si="26"/>
        <v>0</v>
      </c>
      <c r="Y32" s="24">
        <f t="shared" si="27"/>
        <v>0</v>
      </c>
      <c r="Z32" s="24">
        <f t="shared" si="28"/>
        <v>0</v>
      </c>
    </row>
    <row r="33" spans="4:26" x14ac:dyDescent="0.2">
      <c r="D33" s="37"/>
      <c r="F33" s="37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6"/>
        <v>0</v>
      </c>
      <c r="N33" s="20">
        <f t="shared" si="17"/>
        <v>0</v>
      </c>
      <c r="P33" s="22">
        <f t="shared" si="18"/>
        <v>0</v>
      </c>
      <c r="Q33" s="23">
        <f t="shared" si="19"/>
        <v>0</v>
      </c>
      <c r="R33" s="24">
        <f t="shared" si="20"/>
        <v>0</v>
      </c>
      <c r="S33" s="24">
        <f t="shared" si="21"/>
        <v>0</v>
      </c>
      <c r="T33" s="24">
        <f t="shared" si="22"/>
        <v>0</v>
      </c>
      <c r="U33" s="24">
        <f t="shared" si="23"/>
        <v>0</v>
      </c>
      <c r="V33" s="24">
        <f t="shared" si="24"/>
        <v>0</v>
      </c>
      <c r="W33" s="24">
        <f t="shared" si="25"/>
        <v>0</v>
      </c>
      <c r="X33" s="24">
        <f t="shared" si="26"/>
        <v>0</v>
      </c>
      <c r="Y33" s="24">
        <f t="shared" si="27"/>
        <v>0</v>
      </c>
      <c r="Z33" s="24">
        <f t="shared" si="28"/>
        <v>0</v>
      </c>
    </row>
    <row r="34" spans="4:26" x14ac:dyDescent="0.2">
      <c r="D34" s="37"/>
      <c r="F34" s="37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6"/>
        <v>0</v>
      </c>
      <c r="N34" s="20">
        <f t="shared" si="17"/>
        <v>0</v>
      </c>
      <c r="P34" s="22">
        <f t="shared" si="18"/>
        <v>0</v>
      </c>
      <c r="Q34" s="23">
        <f t="shared" si="19"/>
        <v>0</v>
      </c>
      <c r="R34" s="24">
        <f t="shared" si="20"/>
        <v>0</v>
      </c>
      <c r="S34" s="24">
        <f t="shared" si="21"/>
        <v>0</v>
      </c>
      <c r="T34" s="24">
        <f t="shared" si="22"/>
        <v>0</v>
      </c>
      <c r="U34" s="24">
        <f t="shared" si="23"/>
        <v>0</v>
      </c>
      <c r="V34" s="24">
        <f t="shared" si="24"/>
        <v>0</v>
      </c>
      <c r="W34" s="24">
        <f t="shared" si="25"/>
        <v>0</v>
      </c>
      <c r="X34" s="24">
        <f t="shared" si="26"/>
        <v>0</v>
      </c>
      <c r="Y34" s="24">
        <f t="shared" si="27"/>
        <v>0</v>
      </c>
      <c r="Z34" s="24">
        <f t="shared" si="28"/>
        <v>0</v>
      </c>
    </row>
    <row r="35" spans="4:26" x14ac:dyDescent="0.2">
      <c r="D35" s="37"/>
      <c r="F35" s="37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6"/>
        <v>0</v>
      </c>
      <c r="N35" s="20">
        <f t="shared" si="17"/>
        <v>0</v>
      </c>
      <c r="P35" s="22">
        <f t="shared" si="18"/>
        <v>0</v>
      </c>
      <c r="Q35" s="23">
        <f t="shared" si="19"/>
        <v>0</v>
      </c>
      <c r="R35" s="24">
        <f t="shared" si="20"/>
        <v>0</v>
      </c>
      <c r="S35" s="24">
        <f t="shared" si="21"/>
        <v>0</v>
      </c>
      <c r="T35" s="24">
        <f t="shared" si="22"/>
        <v>0</v>
      </c>
      <c r="U35" s="24">
        <f t="shared" si="23"/>
        <v>0</v>
      </c>
      <c r="V35" s="24">
        <f t="shared" si="24"/>
        <v>0</v>
      </c>
      <c r="W35" s="24">
        <f t="shared" si="25"/>
        <v>0</v>
      </c>
      <c r="X35" s="24">
        <f t="shared" si="26"/>
        <v>0</v>
      </c>
      <c r="Y35" s="24">
        <f t="shared" si="27"/>
        <v>0</v>
      </c>
      <c r="Z35" s="24">
        <f t="shared" si="28"/>
        <v>0</v>
      </c>
    </row>
    <row r="36" spans="4:26" x14ac:dyDescent="0.2">
      <c r="D36" s="37"/>
      <c r="F36" s="37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6"/>
        <v>0</v>
      </c>
      <c r="N36" s="20">
        <f t="shared" si="17"/>
        <v>0</v>
      </c>
      <c r="P36" s="22">
        <f t="shared" si="18"/>
        <v>0</v>
      </c>
      <c r="Q36" s="23">
        <f t="shared" si="19"/>
        <v>0</v>
      </c>
      <c r="R36" s="24">
        <f t="shared" si="20"/>
        <v>0</v>
      </c>
      <c r="S36" s="24">
        <f t="shared" si="21"/>
        <v>0</v>
      </c>
      <c r="T36" s="24">
        <f t="shared" si="22"/>
        <v>0</v>
      </c>
      <c r="U36" s="24">
        <f t="shared" si="23"/>
        <v>0</v>
      </c>
      <c r="V36" s="24">
        <f t="shared" si="24"/>
        <v>0</v>
      </c>
      <c r="W36" s="24">
        <f t="shared" si="25"/>
        <v>0</v>
      </c>
      <c r="X36" s="24">
        <f t="shared" si="26"/>
        <v>0</v>
      </c>
      <c r="Y36" s="24">
        <f t="shared" si="27"/>
        <v>0</v>
      </c>
      <c r="Z36" s="24">
        <f t="shared" si="28"/>
        <v>0</v>
      </c>
    </row>
    <row r="37" spans="4:26" x14ac:dyDescent="0.2">
      <c r="D37" s="37"/>
      <c r="F37" s="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6"/>
        <v>0</v>
      </c>
      <c r="N37" s="20">
        <f t="shared" si="17"/>
        <v>0</v>
      </c>
      <c r="P37" s="22">
        <f t="shared" si="18"/>
        <v>0</v>
      </c>
      <c r="Q37" s="23">
        <f t="shared" si="19"/>
        <v>0</v>
      </c>
      <c r="R37" s="24">
        <f t="shared" si="20"/>
        <v>0</v>
      </c>
      <c r="S37" s="24">
        <f t="shared" si="21"/>
        <v>0</v>
      </c>
      <c r="T37" s="24">
        <f t="shared" si="22"/>
        <v>0</v>
      </c>
      <c r="U37" s="24">
        <f t="shared" si="23"/>
        <v>0</v>
      </c>
      <c r="V37" s="24">
        <f t="shared" si="24"/>
        <v>0</v>
      </c>
      <c r="W37" s="24">
        <f t="shared" si="25"/>
        <v>0</v>
      </c>
      <c r="X37" s="24">
        <f t="shared" si="26"/>
        <v>0</v>
      </c>
      <c r="Y37" s="24">
        <f t="shared" si="27"/>
        <v>0</v>
      </c>
      <c r="Z37" s="24">
        <f t="shared" si="28"/>
        <v>0</v>
      </c>
    </row>
    <row r="38" spans="4:26" x14ac:dyDescent="0.2">
      <c r="D38" s="37"/>
      <c r="F38" s="37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6"/>
        <v>0</v>
      </c>
      <c r="N38" s="20">
        <f t="shared" si="17"/>
        <v>0</v>
      </c>
      <c r="P38" s="22">
        <f t="shared" si="18"/>
        <v>0</v>
      </c>
      <c r="Q38" s="23">
        <f t="shared" si="19"/>
        <v>0</v>
      </c>
      <c r="R38" s="24">
        <f t="shared" si="20"/>
        <v>0</v>
      </c>
      <c r="S38" s="24">
        <f t="shared" si="21"/>
        <v>0</v>
      </c>
      <c r="T38" s="24">
        <f t="shared" si="22"/>
        <v>0</v>
      </c>
      <c r="U38" s="24">
        <f t="shared" si="23"/>
        <v>0</v>
      </c>
      <c r="V38" s="24">
        <f t="shared" si="24"/>
        <v>0</v>
      </c>
      <c r="W38" s="24">
        <f t="shared" si="25"/>
        <v>0</v>
      </c>
      <c r="X38" s="24">
        <f t="shared" si="26"/>
        <v>0</v>
      </c>
      <c r="Y38" s="24">
        <f t="shared" si="27"/>
        <v>0</v>
      </c>
      <c r="Z38" s="24">
        <f t="shared" si="28"/>
        <v>0</v>
      </c>
    </row>
    <row r="39" spans="4:26" x14ac:dyDescent="0.2">
      <c r="D39" s="37"/>
      <c r="F39" s="37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6"/>
        <v>0</v>
      </c>
      <c r="N39" s="20">
        <f t="shared" si="17"/>
        <v>0</v>
      </c>
      <c r="P39" s="22">
        <f t="shared" si="18"/>
        <v>0</v>
      </c>
      <c r="Q39" s="23">
        <f t="shared" si="19"/>
        <v>0</v>
      </c>
      <c r="R39" s="24">
        <f t="shared" si="20"/>
        <v>0</v>
      </c>
      <c r="S39" s="24">
        <f t="shared" si="21"/>
        <v>0</v>
      </c>
      <c r="T39" s="24">
        <f t="shared" si="22"/>
        <v>0</v>
      </c>
      <c r="U39" s="24">
        <f t="shared" si="23"/>
        <v>0</v>
      </c>
      <c r="V39" s="24">
        <f t="shared" si="24"/>
        <v>0</v>
      </c>
      <c r="W39" s="24">
        <f t="shared" si="25"/>
        <v>0</v>
      </c>
      <c r="X39" s="24">
        <f t="shared" si="26"/>
        <v>0</v>
      </c>
      <c r="Y39" s="24">
        <f t="shared" si="27"/>
        <v>0</v>
      </c>
      <c r="Z39" s="24">
        <f t="shared" si="28"/>
        <v>0</v>
      </c>
    </row>
    <row r="40" spans="4:26" x14ac:dyDescent="0.2">
      <c r="D40" s="37"/>
      <c r="F40" s="37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6"/>
        <v>0</v>
      </c>
      <c r="N40" s="20">
        <f t="shared" si="17"/>
        <v>0</v>
      </c>
      <c r="P40" s="22">
        <f t="shared" si="18"/>
        <v>0</v>
      </c>
      <c r="Q40" s="23">
        <f t="shared" si="19"/>
        <v>0</v>
      </c>
      <c r="R40" s="24">
        <f t="shared" si="20"/>
        <v>0</v>
      </c>
      <c r="S40" s="24">
        <f t="shared" si="21"/>
        <v>0</v>
      </c>
      <c r="T40" s="24">
        <f t="shared" si="22"/>
        <v>0</v>
      </c>
      <c r="U40" s="24">
        <f t="shared" si="23"/>
        <v>0</v>
      </c>
      <c r="V40" s="24">
        <f t="shared" si="24"/>
        <v>0</v>
      </c>
      <c r="W40" s="24">
        <f t="shared" si="25"/>
        <v>0</v>
      </c>
      <c r="X40" s="24">
        <f t="shared" si="26"/>
        <v>0</v>
      </c>
      <c r="Y40" s="24">
        <f t="shared" si="27"/>
        <v>0</v>
      </c>
      <c r="Z40" s="24">
        <f t="shared" si="28"/>
        <v>0</v>
      </c>
    </row>
    <row r="41" spans="4:26" x14ac:dyDescent="0.2">
      <c r="D41" s="37"/>
      <c r="F41" s="37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6"/>
        <v>0</v>
      </c>
      <c r="N41" s="20">
        <f t="shared" si="17"/>
        <v>0</v>
      </c>
      <c r="P41" s="22">
        <f t="shared" si="18"/>
        <v>0</v>
      </c>
      <c r="Q41" s="23">
        <f t="shared" si="19"/>
        <v>0</v>
      </c>
      <c r="R41" s="24">
        <f t="shared" si="20"/>
        <v>0</v>
      </c>
      <c r="S41" s="24">
        <f t="shared" si="21"/>
        <v>0</v>
      </c>
      <c r="T41" s="24">
        <f t="shared" si="22"/>
        <v>0</v>
      </c>
      <c r="U41" s="24">
        <f t="shared" si="23"/>
        <v>0</v>
      </c>
      <c r="V41" s="24">
        <f t="shared" si="24"/>
        <v>0</v>
      </c>
      <c r="W41" s="24">
        <f t="shared" si="25"/>
        <v>0</v>
      </c>
      <c r="X41" s="24">
        <f t="shared" si="26"/>
        <v>0</v>
      </c>
      <c r="Y41" s="24">
        <f t="shared" si="27"/>
        <v>0</v>
      </c>
      <c r="Z41" s="24">
        <f t="shared" si="28"/>
        <v>0</v>
      </c>
    </row>
    <row r="42" spans="4:26" x14ac:dyDescent="0.2">
      <c r="D42" s="37"/>
      <c r="F42" s="37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6"/>
        <v>0</v>
      </c>
      <c r="N42" s="20">
        <f t="shared" si="17"/>
        <v>0</v>
      </c>
      <c r="P42" s="22">
        <f t="shared" si="18"/>
        <v>0</v>
      </c>
      <c r="Q42" s="23">
        <f t="shared" si="19"/>
        <v>0</v>
      </c>
      <c r="R42" s="24">
        <f t="shared" si="20"/>
        <v>0</v>
      </c>
      <c r="S42" s="24">
        <f t="shared" si="21"/>
        <v>0</v>
      </c>
      <c r="T42" s="24">
        <f t="shared" si="22"/>
        <v>0</v>
      </c>
      <c r="U42" s="24">
        <f t="shared" si="23"/>
        <v>0</v>
      </c>
      <c r="V42" s="24">
        <f t="shared" si="24"/>
        <v>0</v>
      </c>
      <c r="W42" s="24">
        <f t="shared" si="25"/>
        <v>0</v>
      </c>
      <c r="X42" s="24">
        <f t="shared" si="26"/>
        <v>0</v>
      </c>
      <c r="Y42" s="24">
        <f t="shared" si="27"/>
        <v>0</v>
      </c>
      <c r="Z42" s="24">
        <f t="shared" si="28"/>
        <v>0</v>
      </c>
    </row>
    <row r="43" spans="4:26" x14ac:dyDescent="0.2">
      <c r="D43" s="37"/>
      <c r="F43" s="37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6"/>
        <v>0</v>
      </c>
      <c r="N43" s="20">
        <f t="shared" si="17"/>
        <v>0</v>
      </c>
      <c r="P43" s="22">
        <f t="shared" si="18"/>
        <v>0</v>
      </c>
      <c r="Q43" s="23">
        <f t="shared" si="19"/>
        <v>0</v>
      </c>
      <c r="R43" s="24">
        <f t="shared" si="20"/>
        <v>0</v>
      </c>
      <c r="S43" s="24">
        <f t="shared" si="21"/>
        <v>0</v>
      </c>
      <c r="T43" s="24">
        <f t="shared" si="22"/>
        <v>0</v>
      </c>
      <c r="U43" s="24">
        <f t="shared" si="23"/>
        <v>0</v>
      </c>
      <c r="V43" s="24">
        <f t="shared" si="24"/>
        <v>0</v>
      </c>
      <c r="W43" s="24">
        <f t="shared" si="25"/>
        <v>0</v>
      </c>
      <c r="X43" s="24">
        <f t="shared" si="26"/>
        <v>0</v>
      </c>
      <c r="Y43" s="24">
        <f t="shared" si="27"/>
        <v>0</v>
      </c>
      <c r="Z43" s="24">
        <f t="shared" si="28"/>
        <v>0</v>
      </c>
    </row>
    <row r="44" spans="4:26" x14ac:dyDescent="0.2">
      <c r="D44" s="37"/>
      <c r="F44" s="37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6"/>
        <v>0</v>
      </c>
      <c r="N44" s="20">
        <f t="shared" si="17"/>
        <v>0</v>
      </c>
      <c r="P44" s="22">
        <f t="shared" si="18"/>
        <v>0</v>
      </c>
      <c r="Q44" s="23">
        <f t="shared" si="19"/>
        <v>0</v>
      </c>
      <c r="R44" s="24">
        <f t="shared" si="20"/>
        <v>0</v>
      </c>
      <c r="S44" s="24">
        <f t="shared" si="21"/>
        <v>0</v>
      </c>
      <c r="T44" s="24">
        <f t="shared" si="22"/>
        <v>0</v>
      </c>
      <c r="U44" s="24">
        <f t="shared" si="23"/>
        <v>0</v>
      </c>
      <c r="V44" s="24">
        <f t="shared" si="24"/>
        <v>0</v>
      </c>
      <c r="W44" s="24">
        <f t="shared" si="25"/>
        <v>0</v>
      </c>
      <c r="X44" s="24">
        <f t="shared" si="26"/>
        <v>0</v>
      </c>
      <c r="Y44" s="24">
        <f t="shared" si="27"/>
        <v>0</v>
      </c>
      <c r="Z44" s="24">
        <f t="shared" si="28"/>
        <v>0</v>
      </c>
    </row>
    <row r="45" spans="4:26" x14ac:dyDescent="0.2">
      <c r="D45" s="37"/>
      <c r="F45" s="37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6"/>
        <v>0</v>
      </c>
      <c r="N45" s="20">
        <f t="shared" si="17"/>
        <v>0</v>
      </c>
      <c r="P45" s="22">
        <f t="shared" si="18"/>
        <v>0</v>
      </c>
      <c r="Q45" s="23">
        <f t="shared" si="19"/>
        <v>0</v>
      </c>
      <c r="R45" s="24">
        <f t="shared" si="20"/>
        <v>0</v>
      </c>
      <c r="S45" s="24">
        <f t="shared" si="21"/>
        <v>0</v>
      </c>
      <c r="T45" s="24">
        <f t="shared" si="22"/>
        <v>0</v>
      </c>
      <c r="U45" s="24">
        <f t="shared" si="23"/>
        <v>0</v>
      </c>
      <c r="V45" s="24">
        <f t="shared" si="24"/>
        <v>0</v>
      </c>
      <c r="W45" s="24">
        <f t="shared" si="25"/>
        <v>0</v>
      </c>
      <c r="X45" s="24">
        <f t="shared" si="26"/>
        <v>0</v>
      </c>
      <c r="Y45" s="24">
        <f t="shared" si="27"/>
        <v>0</v>
      </c>
      <c r="Z45" s="24">
        <f t="shared" si="28"/>
        <v>0</v>
      </c>
    </row>
    <row r="46" spans="4:26" x14ac:dyDescent="0.2">
      <c r="D46" s="37"/>
      <c r="F46" s="37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6"/>
        <v>0</v>
      </c>
      <c r="N46" s="20">
        <f t="shared" si="17"/>
        <v>0</v>
      </c>
      <c r="P46" s="22">
        <f t="shared" si="18"/>
        <v>0</v>
      </c>
      <c r="Q46" s="23">
        <f t="shared" si="19"/>
        <v>0</v>
      </c>
      <c r="R46" s="24">
        <f t="shared" si="20"/>
        <v>0</v>
      </c>
      <c r="S46" s="24">
        <f t="shared" si="21"/>
        <v>0</v>
      </c>
      <c r="T46" s="24">
        <f t="shared" si="22"/>
        <v>0</v>
      </c>
      <c r="U46" s="24">
        <f t="shared" si="23"/>
        <v>0</v>
      </c>
      <c r="V46" s="24">
        <f t="shared" si="24"/>
        <v>0</v>
      </c>
      <c r="W46" s="24">
        <f t="shared" si="25"/>
        <v>0</v>
      </c>
      <c r="X46" s="24">
        <f t="shared" si="26"/>
        <v>0</v>
      </c>
      <c r="Y46" s="24">
        <f t="shared" si="27"/>
        <v>0</v>
      </c>
      <c r="Z46" s="24">
        <f t="shared" si="28"/>
        <v>0</v>
      </c>
    </row>
    <row r="47" spans="4:26" x14ac:dyDescent="0.2">
      <c r="D47" s="37"/>
      <c r="F47" s="3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6"/>
        <v>0</v>
      </c>
      <c r="N47" s="20">
        <f t="shared" si="17"/>
        <v>0</v>
      </c>
      <c r="P47" s="22">
        <f t="shared" si="18"/>
        <v>0</v>
      </c>
      <c r="Q47" s="23">
        <f t="shared" si="19"/>
        <v>0</v>
      </c>
      <c r="R47" s="24">
        <f t="shared" si="20"/>
        <v>0</v>
      </c>
      <c r="S47" s="24">
        <f t="shared" si="21"/>
        <v>0</v>
      </c>
      <c r="T47" s="24">
        <f t="shared" si="22"/>
        <v>0</v>
      </c>
      <c r="U47" s="24">
        <f t="shared" si="23"/>
        <v>0</v>
      </c>
      <c r="V47" s="24">
        <f t="shared" si="24"/>
        <v>0</v>
      </c>
      <c r="W47" s="24">
        <f t="shared" si="25"/>
        <v>0</v>
      </c>
      <c r="X47" s="24">
        <f t="shared" si="26"/>
        <v>0</v>
      </c>
      <c r="Y47" s="24">
        <f t="shared" si="27"/>
        <v>0</v>
      </c>
      <c r="Z47" s="24">
        <f t="shared" si="28"/>
        <v>0</v>
      </c>
    </row>
    <row r="48" spans="4:26" x14ac:dyDescent="0.2">
      <c r="D48" s="37"/>
      <c r="F48" s="37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6"/>
        <v>0</v>
      </c>
      <c r="N48" s="20">
        <f t="shared" si="17"/>
        <v>0</v>
      </c>
      <c r="P48" s="22">
        <f t="shared" si="18"/>
        <v>0</v>
      </c>
      <c r="Q48" s="23">
        <f t="shared" si="19"/>
        <v>0</v>
      </c>
      <c r="R48" s="24">
        <f t="shared" si="20"/>
        <v>0</v>
      </c>
      <c r="S48" s="24">
        <f t="shared" si="21"/>
        <v>0</v>
      </c>
      <c r="T48" s="24">
        <f t="shared" si="22"/>
        <v>0</v>
      </c>
      <c r="U48" s="24">
        <f t="shared" si="23"/>
        <v>0</v>
      </c>
      <c r="V48" s="24">
        <f t="shared" si="24"/>
        <v>0</v>
      </c>
      <c r="W48" s="24">
        <f t="shared" si="25"/>
        <v>0</v>
      </c>
      <c r="X48" s="24">
        <f t="shared" si="26"/>
        <v>0</v>
      </c>
      <c r="Y48" s="24">
        <f t="shared" si="27"/>
        <v>0</v>
      </c>
      <c r="Z48" s="24">
        <f t="shared" si="28"/>
        <v>0</v>
      </c>
    </row>
    <row r="49" spans="4:26" x14ac:dyDescent="0.2">
      <c r="D49" s="37"/>
      <c r="F49" s="37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6"/>
        <v>0</v>
      </c>
      <c r="N49" s="20">
        <f t="shared" si="17"/>
        <v>0</v>
      </c>
      <c r="P49" s="22">
        <f t="shared" si="18"/>
        <v>0</v>
      </c>
      <c r="Q49" s="23">
        <f t="shared" si="19"/>
        <v>0</v>
      </c>
      <c r="R49" s="24">
        <f t="shared" si="20"/>
        <v>0</v>
      </c>
      <c r="S49" s="24">
        <f t="shared" si="21"/>
        <v>0</v>
      </c>
      <c r="T49" s="24">
        <f t="shared" si="22"/>
        <v>0</v>
      </c>
      <c r="U49" s="24">
        <f t="shared" si="23"/>
        <v>0</v>
      </c>
      <c r="V49" s="24">
        <f t="shared" si="24"/>
        <v>0</v>
      </c>
      <c r="W49" s="24">
        <f t="shared" si="25"/>
        <v>0</v>
      </c>
      <c r="X49" s="24">
        <f t="shared" si="26"/>
        <v>0</v>
      </c>
      <c r="Y49" s="24">
        <f t="shared" si="27"/>
        <v>0</v>
      </c>
      <c r="Z49" s="24">
        <f t="shared" si="28"/>
        <v>0</v>
      </c>
    </row>
    <row r="50" spans="4:26" x14ac:dyDescent="0.2">
      <c r="D50" s="37"/>
      <c r="F50" s="37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6"/>
        <v>0</v>
      </c>
      <c r="N50" s="20">
        <f t="shared" si="17"/>
        <v>0</v>
      </c>
      <c r="P50" s="22">
        <f t="shared" si="18"/>
        <v>0</v>
      </c>
      <c r="Q50" s="23">
        <f t="shared" si="19"/>
        <v>0</v>
      </c>
      <c r="R50" s="24">
        <f t="shared" si="20"/>
        <v>0</v>
      </c>
      <c r="S50" s="24">
        <f t="shared" si="21"/>
        <v>0</v>
      </c>
      <c r="T50" s="24">
        <f t="shared" si="22"/>
        <v>0</v>
      </c>
      <c r="U50" s="24">
        <f t="shared" si="23"/>
        <v>0</v>
      </c>
      <c r="V50" s="24">
        <f t="shared" si="24"/>
        <v>0</v>
      </c>
      <c r="W50" s="24">
        <f t="shared" si="25"/>
        <v>0</v>
      </c>
      <c r="X50" s="24">
        <f t="shared" si="26"/>
        <v>0</v>
      </c>
      <c r="Y50" s="24">
        <f t="shared" si="27"/>
        <v>0</v>
      </c>
      <c r="Z50" s="24">
        <f t="shared" si="28"/>
        <v>0</v>
      </c>
    </row>
    <row r="51" spans="4:26" x14ac:dyDescent="0.2">
      <c r="D51" s="37"/>
      <c r="F51" s="37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6"/>
        <v>0</v>
      </c>
      <c r="N51" s="20">
        <f t="shared" si="17"/>
        <v>0</v>
      </c>
      <c r="P51" s="22">
        <f t="shared" si="18"/>
        <v>0</v>
      </c>
      <c r="Q51" s="23">
        <f t="shared" si="19"/>
        <v>0</v>
      </c>
      <c r="R51" s="24">
        <f t="shared" si="20"/>
        <v>0</v>
      </c>
      <c r="S51" s="24">
        <f t="shared" si="21"/>
        <v>0</v>
      </c>
      <c r="T51" s="24">
        <f t="shared" si="22"/>
        <v>0</v>
      </c>
      <c r="U51" s="24">
        <f t="shared" si="23"/>
        <v>0</v>
      </c>
      <c r="V51" s="24">
        <f t="shared" si="24"/>
        <v>0</v>
      </c>
      <c r="W51" s="24">
        <f t="shared" si="25"/>
        <v>0</v>
      </c>
      <c r="X51" s="24">
        <f t="shared" si="26"/>
        <v>0</v>
      </c>
      <c r="Y51" s="24">
        <f t="shared" si="27"/>
        <v>0</v>
      </c>
      <c r="Z51" s="24">
        <f t="shared" si="28"/>
        <v>0</v>
      </c>
    </row>
    <row r="52" spans="4:26" x14ac:dyDescent="0.2">
      <c r="D52" s="37"/>
      <c r="F52" s="37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6"/>
        <v>0</v>
      </c>
      <c r="N52" s="20">
        <f t="shared" si="17"/>
        <v>0</v>
      </c>
      <c r="P52" s="22">
        <f t="shared" si="18"/>
        <v>0</v>
      </c>
      <c r="Q52" s="23">
        <f t="shared" si="19"/>
        <v>0</v>
      </c>
      <c r="R52" s="24">
        <f t="shared" si="20"/>
        <v>0</v>
      </c>
      <c r="S52" s="24">
        <f t="shared" si="21"/>
        <v>0</v>
      </c>
      <c r="T52" s="24">
        <f t="shared" si="22"/>
        <v>0</v>
      </c>
      <c r="U52" s="24">
        <f t="shared" si="23"/>
        <v>0</v>
      </c>
      <c r="V52" s="24">
        <f t="shared" si="24"/>
        <v>0</v>
      </c>
      <c r="W52" s="24">
        <f t="shared" si="25"/>
        <v>0</v>
      </c>
      <c r="X52" s="24">
        <f t="shared" si="26"/>
        <v>0</v>
      </c>
      <c r="Y52" s="24">
        <f t="shared" si="27"/>
        <v>0</v>
      </c>
      <c r="Z52" s="24">
        <f t="shared" si="28"/>
        <v>0</v>
      </c>
    </row>
    <row r="53" spans="4:26" x14ac:dyDescent="0.2">
      <c r="D53" s="37"/>
      <c r="F53" s="37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6"/>
        <v>0</v>
      </c>
      <c r="N53" s="20">
        <f t="shared" si="17"/>
        <v>0</v>
      </c>
      <c r="P53" s="22">
        <f t="shared" si="18"/>
        <v>0</v>
      </c>
      <c r="Q53" s="23">
        <f t="shared" si="19"/>
        <v>0</v>
      </c>
      <c r="R53" s="24">
        <f t="shared" si="20"/>
        <v>0</v>
      </c>
      <c r="S53" s="24">
        <f t="shared" si="21"/>
        <v>0</v>
      </c>
      <c r="T53" s="24">
        <f t="shared" si="22"/>
        <v>0</v>
      </c>
      <c r="U53" s="24">
        <f t="shared" si="23"/>
        <v>0</v>
      </c>
      <c r="V53" s="24">
        <f t="shared" si="24"/>
        <v>0</v>
      </c>
      <c r="W53" s="24">
        <f t="shared" si="25"/>
        <v>0</v>
      </c>
      <c r="X53" s="24">
        <f t="shared" si="26"/>
        <v>0</v>
      </c>
      <c r="Y53" s="24">
        <f t="shared" si="27"/>
        <v>0</v>
      </c>
      <c r="Z53" s="24">
        <f t="shared" si="28"/>
        <v>0</v>
      </c>
    </row>
    <row r="54" spans="4:26" x14ac:dyDescent="0.2">
      <c r="D54" s="37"/>
      <c r="F54" s="37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6"/>
        <v>0</v>
      </c>
      <c r="N54" s="20">
        <f t="shared" si="17"/>
        <v>0</v>
      </c>
      <c r="P54" s="22">
        <f t="shared" si="18"/>
        <v>0</v>
      </c>
      <c r="Q54" s="23">
        <f t="shared" si="19"/>
        <v>0</v>
      </c>
      <c r="R54" s="24">
        <f t="shared" si="20"/>
        <v>0</v>
      </c>
      <c r="S54" s="24">
        <f t="shared" si="21"/>
        <v>0</v>
      </c>
      <c r="T54" s="24">
        <f t="shared" si="22"/>
        <v>0</v>
      </c>
      <c r="U54" s="24">
        <f t="shared" si="23"/>
        <v>0</v>
      </c>
      <c r="V54" s="24">
        <f t="shared" si="24"/>
        <v>0</v>
      </c>
      <c r="W54" s="24">
        <f t="shared" si="25"/>
        <v>0</v>
      </c>
      <c r="X54" s="24">
        <f t="shared" si="26"/>
        <v>0</v>
      </c>
      <c r="Y54" s="24">
        <f t="shared" si="27"/>
        <v>0</v>
      </c>
      <c r="Z54" s="24">
        <f t="shared" si="28"/>
        <v>0</v>
      </c>
    </row>
    <row r="55" spans="4:26" x14ac:dyDescent="0.2">
      <c r="D55" s="37"/>
      <c r="F55" s="37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6"/>
        <v>0</v>
      </c>
      <c r="N55" s="20">
        <f t="shared" si="17"/>
        <v>0</v>
      </c>
      <c r="P55" s="22">
        <f t="shared" si="18"/>
        <v>0</v>
      </c>
      <c r="Q55" s="23">
        <f t="shared" si="19"/>
        <v>0</v>
      </c>
      <c r="R55" s="24">
        <f t="shared" si="20"/>
        <v>0</v>
      </c>
      <c r="S55" s="24">
        <f t="shared" si="21"/>
        <v>0</v>
      </c>
      <c r="T55" s="24">
        <f t="shared" si="22"/>
        <v>0</v>
      </c>
      <c r="U55" s="24">
        <f t="shared" si="23"/>
        <v>0</v>
      </c>
      <c r="V55" s="24">
        <f t="shared" si="24"/>
        <v>0</v>
      </c>
      <c r="W55" s="24">
        <f t="shared" si="25"/>
        <v>0</v>
      </c>
      <c r="X55" s="24">
        <f t="shared" si="26"/>
        <v>0</v>
      </c>
      <c r="Y55" s="24">
        <f t="shared" si="27"/>
        <v>0</v>
      </c>
      <c r="Z55" s="24">
        <f t="shared" si="28"/>
        <v>0</v>
      </c>
    </row>
    <row r="56" spans="4:26" x14ac:dyDescent="0.2">
      <c r="D56" s="37"/>
      <c r="F56" s="37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6"/>
        <v>0</v>
      </c>
      <c r="N56" s="20">
        <f t="shared" si="17"/>
        <v>0</v>
      </c>
      <c r="P56" s="22">
        <f t="shared" si="18"/>
        <v>0</v>
      </c>
      <c r="Q56" s="23">
        <f t="shared" si="19"/>
        <v>0</v>
      </c>
      <c r="R56" s="24">
        <f t="shared" si="20"/>
        <v>0</v>
      </c>
      <c r="S56" s="24">
        <f t="shared" si="21"/>
        <v>0</v>
      </c>
      <c r="T56" s="24">
        <f t="shared" si="22"/>
        <v>0</v>
      </c>
      <c r="U56" s="24">
        <f t="shared" si="23"/>
        <v>0</v>
      </c>
      <c r="V56" s="24">
        <f t="shared" si="24"/>
        <v>0</v>
      </c>
      <c r="W56" s="24">
        <f t="shared" si="25"/>
        <v>0</v>
      </c>
      <c r="X56" s="24">
        <f t="shared" si="26"/>
        <v>0</v>
      </c>
      <c r="Y56" s="24">
        <f t="shared" si="27"/>
        <v>0</v>
      </c>
      <c r="Z56" s="24">
        <f t="shared" si="28"/>
        <v>0</v>
      </c>
    </row>
    <row r="57" spans="4:26" x14ac:dyDescent="0.2">
      <c r="D57" s="37"/>
      <c r="F57" s="37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6"/>
        <v>0</v>
      </c>
      <c r="N57" s="20">
        <f t="shared" si="17"/>
        <v>0</v>
      </c>
      <c r="P57" s="22">
        <f t="shared" si="18"/>
        <v>0</v>
      </c>
      <c r="Q57" s="23">
        <f t="shared" si="19"/>
        <v>0</v>
      </c>
      <c r="R57" s="24">
        <f t="shared" si="20"/>
        <v>0</v>
      </c>
      <c r="S57" s="24">
        <f t="shared" si="21"/>
        <v>0</v>
      </c>
      <c r="T57" s="24">
        <f t="shared" si="22"/>
        <v>0</v>
      </c>
      <c r="U57" s="24">
        <f t="shared" si="23"/>
        <v>0</v>
      </c>
      <c r="V57" s="24">
        <f t="shared" si="24"/>
        <v>0</v>
      </c>
      <c r="W57" s="24">
        <f t="shared" si="25"/>
        <v>0</v>
      </c>
      <c r="X57" s="24">
        <f t="shared" si="26"/>
        <v>0</v>
      </c>
      <c r="Y57" s="24">
        <f t="shared" si="27"/>
        <v>0</v>
      </c>
      <c r="Z57" s="24">
        <f t="shared" si="28"/>
        <v>0</v>
      </c>
    </row>
    <row r="58" spans="4:26" x14ac:dyDescent="0.2">
      <c r="D58" s="37"/>
      <c r="F58" s="37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6"/>
        <v>0</v>
      </c>
      <c r="N58" s="20">
        <f t="shared" si="17"/>
        <v>0</v>
      </c>
      <c r="P58" s="22">
        <f t="shared" si="18"/>
        <v>0</v>
      </c>
      <c r="Q58" s="23">
        <f t="shared" si="19"/>
        <v>0</v>
      </c>
      <c r="R58" s="24">
        <f t="shared" si="20"/>
        <v>0</v>
      </c>
      <c r="S58" s="24">
        <f t="shared" si="21"/>
        <v>0</v>
      </c>
      <c r="T58" s="24">
        <f t="shared" si="22"/>
        <v>0</v>
      </c>
      <c r="U58" s="24">
        <f t="shared" si="23"/>
        <v>0</v>
      </c>
      <c r="V58" s="24">
        <f t="shared" si="24"/>
        <v>0</v>
      </c>
      <c r="W58" s="24">
        <f t="shared" si="25"/>
        <v>0</v>
      </c>
      <c r="X58" s="24">
        <f t="shared" si="26"/>
        <v>0</v>
      </c>
      <c r="Y58" s="24">
        <f t="shared" si="27"/>
        <v>0</v>
      </c>
      <c r="Z58" s="24">
        <f t="shared" si="28"/>
        <v>0</v>
      </c>
    </row>
    <row r="59" spans="4:26" x14ac:dyDescent="0.2">
      <c r="D59" s="37"/>
      <c r="F59" s="37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6"/>
        <v>0</v>
      </c>
      <c r="N59" s="20">
        <f t="shared" si="17"/>
        <v>0</v>
      </c>
      <c r="P59" s="22">
        <f t="shared" si="18"/>
        <v>0</v>
      </c>
      <c r="Q59" s="23">
        <f t="shared" si="19"/>
        <v>0</v>
      </c>
      <c r="R59" s="24">
        <f t="shared" si="20"/>
        <v>0</v>
      </c>
      <c r="S59" s="24">
        <f t="shared" si="21"/>
        <v>0</v>
      </c>
      <c r="T59" s="24">
        <f t="shared" si="22"/>
        <v>0</v>
      </c>
      <c r="U59" s="24">
        <f t="shared" si="23"/>
        <v>0</v>
      </c>
      <c r="V59" s="24">
        <f t="shared" si="24"/>
        <v>0</v>
      </c>
      <c r="W59" s="24">
        <f t="shared" si="25"/>
        <v>0</v>
      </c>
      <c r="X59" s="24">
        <f t="shared" si="26"/>
        <v>0</v>
      </c>
      <c r="Y59" s="24">
        <f t="shared" si="27"/>
        <v>0</v>
      </c>
      <c r="Z59" s="24">
        <f t="shared" si="28"/>
        <v>0</v>
      </c>
    </row>
    <row r="60" spans="4:26" x14ac:dyDescent="0.2">
      <c r="D60" s="37"/>
      <c r="F60" s="37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6"/>
        <v>0</v>
      </c>
      <c r="N60" s="20">
        <f t="shared" si="17"/>
        <v>0</v>
      </c>
      <c r="P60" s="22">
        <f t="shared" si="18"/>
        <v>0</v>
      </c>
      <c r="Q60" s="23">
        <f t="shared" si="19"/>
        <v>0</v>
      </c>
      <c r="R60" s="24">
        <f t="shared" si="20"/>
        <v>0</v>
      </c>
      <c r="S60" s="24">
        <f t="shared" si="21"/>
        <v>0</v>
      </c>
      <c r="T60" s="24">
        <f t="shared" si="22"/>
        <v>0</v>
      </c>
      <c r="U60" s="24">
        <f t="shared" si="23"/>
        <v>0</v>
      </c>
      <c r="V60" s="24">
        <f t="shared" si="24"/>
        <v>0</v>
      </c>
      <c r="W60" s="24">
        <f t="shared" si="25"/>
        <v>0</v>
      </c>
      <c r="X60" s="24">
        <f t="shared" si="26"/>
        <v>0</v>
      </c>
      <c r="Y60" s="24">
        <f t="shared" si="27"/>
        <v>0</v>
      </c>
      <c r="Z60" s="24">
        <f t="shared" si="28"/>
        <v>0</v>
      </c>
    </row>
    <row r="61" spans="4:26" x14ac:dyDescent="0.2">
      <c r="D61" s="37"/>
      <c r="F61" s="37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6"/>
        <v>0</v>
      </c>
      <c r="N61" s="20">
        <f t="shared" si="17"/>
        <v>0</v>
      </c>
      <c r="P61" s="22">
        <f t="shared" si="18"/>
        <v>0</v>
      </c>
      <c r="Q61" s="23">
        <f t="shared" si="19"/>
        <v>0</v>
      </c>
      <c r="R61" s="24">
        <f t="shared" si="20"/>
        <v>0</v>
      </c>
      <c r="S61" s="24">
        <f t="shared" si="21"/>
        <v>0</v>
      </c>
      <c r="T61" s="24">
        <f t="shared" si="22"/>
        <v>0</v>
      </c>
      <c r="U61" s="24">
        <f t="shared" si="23"/>
        <v>0</v>
      </c>
      <c r="V61" s="24">
        <f t="shared" si="24"/>
        <v>0</v>
      </c>
      <c r="W61" s="24">
        <f t="shared" si="25"/>
        <v>0</v>
      </c>
      <c r="X61" s="24">
        <f t="shared" si="26"/>
        <v>0</v>
      </c>
      <c r="Y61" s="24">
        <f t="shared" si="27"/>
        <v>0</v>
      </c>
      <c r="Z61" s="24">
        <f t="shared" si="28"/>
        <v>0</v>
      </c>
    </row>
    <row r="62" spans="4:26" x14ac:dyDescent="0.2">
      <c r="D62" s="37"/>
      <c r="F62" s="37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6"/>
        <v>0</v>
      </c>
      <c r="N62" s="20">
        <f t="shared" si="17"/>
        <v>0</v>
      </c>
      <c r="P62" s="22">
        <f t="shared" si="18"/>
        <v>0</v>
      </c>
      <c r="Q62" s="23">
        <f t="shared" si="19"/>
        <v>0</v>
      </c>
      <c r="R62" s="24">
        <f t="shared" si="20"/>
        <v>0</v>
      </c>
      <c r="S62" s="24">
        <f t="shared" si="21"/>
        <v>0</v>
      </c>
      <c r="T62" s="24">
        <f t="shared" si="22"/>
        <v>0</v>
      </c>
      <c r="U62" s="24">
        <f t="shared" si="23"/>
        <v>0</v>
      </c>
      <c r="V62" s="24">
        <f t="shared" si="24"/>
        <v>0</v>
      </c>
      <c r="W62" s="24">
        <f t="shared" si="25"/>
        <v>0</v>
      </c>
      <c r="X62" s="24">
        <f t="shared" si="26"/>
        <v>0</v>
      </c>
      <c r="Y62" s="24">
        <f t="shared" si="27"/>
        <v>0</v>
      </c>
      <c r="Z62" s="24">
        <f t="shared" si="28"/>
        <v>0</v>
      </c>
    </row>
    <row r="63" spans="4:26" x14ac:dyDescent="0.2">
      <c r="D63" s="37"/>
      <c r="F63" s="37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6"/>
        <v>0</v>
      </c>
      <c r="N63" s="20">
        <f t="shared" si="17"/>
        <v>0</v>
      </c>
      <c r="P63" s="22">
        <f t="shared" si="18"/>
        <v>0</v>
      </c>
      <c r="Q63" s="23">
        <f t="shared" si="19"/>
        <v>0</v>
      </c>
      <c r="R63" s="24">
        <f t="shared" si="20"/>
        <v>0</v>
      </c>
      <c r="S63" s="24">
        <f t="shared" si="21"/>
        <v>0</v>
      </c>
      <c r="T63" s="24">
        <f t="shared" si="22"/>
        <v>0</v>
      </c>
      <c r="U63" s="24">
        <f t="shared" si="23"/>
        <v>0</v>
      </c>
      <c r="V63" s="24">
        <f t="shared" si="24"/>
        <v>0</v>
      </c>
      <c r="W63" s="24">
        <f t="shared" si="25"/>
        <v>0</v>
      </c>
      <c r="X63" s="24">
        <f t="shared" si="26"/>
        <v>0</v>
      </c>
      <c r="Y63" s="24">
        <f t="shared" si="27"/>
        <v>0</v>
      </c>
      <c r="Z63" s="24">
        <f t="shared" si="28"/>
        <v>0</v>
      </c>
    </row>
    <row r="64" spans="4:26" x14ac:dyDescent="0.2">
      <c r="D64" s="37"/>
      <c r="F64" s="37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6"/>
        <v>0</v>
      </c>
      <c r="N64" s="20">
        <f t="shared" si="17"/>
        <v>0</v>
      </c>
      <c r="P64" s="22">
        <f t="shared" si="18"/>
        <v>0</v>
      </c>
      <c r="Q64" s="23">
        <f t="shared" si="19"/>
        <v>0</v>
      </c>
      <c r="R64" s="24">
        <f t="shared" si="20"/>
        <v>0</v>
      </c>
      <c r="S64" s="24">
        <f t="shared" si="21"/>
        <v>0</v>
      </c>
      <c r="T64" s="24">
        <f t="shared" si="22"/>
        <v>0</v>
      </c>
      <c r="U64" s="24">
        <f t="shared" si="23"/>
        <v>0</v>
      </c>
      <c r="V64" s="24">
        <f t="shared" si="24"/>
        <v>0</v>
      </c>
      <c r="W64" s="24">
        <f t="shared" si="25"/>
        <v>0</v>
      </c>
      <c r="X64" s="24">
        <f t="shared" si="26"/>
        <v>0</v>
      </c>
      <c r="Y64" s="24">
        <f t="shared" si="27"/>
        <v>0</v>
      </c>
      <c r="Z64" s="24">
        <f t="shared" si="28"/>
        <v>0</v>
      </c>
    </row>
    <row r="65" spans="4:26" x14ac:dyDescent="0.2">
      <c r="D65" s="37"/>
      <c r="F65" s="37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6"/>
        <v>0</v>
      </c>
      <c r="N65" s="20">
        <f t="shared" si="17"/>
        <v>0</v>
      </c>
      <c r="P65" s="22">
        <f t="shared" si="18"/>
        <v>0</v>
      </c>
      <c r="Q65" s="23">
        <f t="shared" si="19"/>
        <v>0</v>
      </c>
      <c r="R65" s="24">
        <f t="shared" si="20"/>
        <v>0</v>
      </c>
      <c r="S65" s="24">
        <f t="shared" si="21"/>
        <v>0</v>
      </c>
      <c r="T65" s="24">
        <f t="shared" si="22"/>
        <v>0</v>
      </c>
      <c r="U65" s="24">
        <f t="shared" si="23"/>
        <v>0</v>
      </c>
      <c r="V65" s="24">
        <f t="shared" si="24"/>
        <v>0</v>
      </c>
      <c r="W65" s="24">
        <f t="shared" si="25"/>
        <v>0</v>
      </c>
      <c r="X65" s="24">
        <f t="shared" si="26"/>
        <v>0</v>
      </c>
      <c r="Y65" s="24">
        <f t="shared" si="27"/>
        <v>0</v>
      </c>
      <c r="Z65" s="24">
        <f t="shared" si="28"/>
        <v>0</v>
      </c>
    </row>
    <row r="66" spans="4:26" x14ac:dyDescent="0.2">
      <c r="D66" s="37"/>
      <c r="F66" s="37"/>
      <c r="H66" s="18">
        <f t="shared" ref="H66:H92" si="29">IF(G66&lt;=30,E66,0)</f>
        <v>0</v>
      </c>
      <c r="I66" s="18">
        <f t="shared" ref="I66:I92" si="30">IF(G66&lt;=60,E66,0)</f>
        <v>0</v>
      </c>
      <c r="J66" s="18">
        <f t="shared" ref="J66:J92" si="31">IF(G66&gt;60,E66,0)</f>
        <v>0</v>
      </c>
      <c r="M66" s="19">
        <f t="shared" si="16"/>
        <v>0</v>
      </c>
      <c r="N66" s="20">
        <f t="shared" si="17"/>
        <v>0</v>
      </c>
      <c r="P66" s="22">
        <f t="shared" si="18"/>
        <v>0</v>
      </c>
      <c r="Q66" s="23">
        <f t="shared" si="19"/>
        <v>0</v>
      </c>
      <c r="R66" s="24">
        <f t="shared" si="20"/>
        <v>0</v>
      </c>
      <c r="S66" s="24">
        <f t="shared" si="21"/>
        <v>0</v>
      </c>
      <c r="T66" s="24">
        <f t="shared" si="22"/>
        <v>0</v>
      </c>
      <c r="U66" s="24">
        <f t="shared" si="23"/>
        <v>0</v>
      </c>
      <c r="V66" s="24">
        <f t="shared" si="24"/>
        <v>0</v>
      </c>
      <c r="W66" s="24">
        <f t="shared" si="25"/>
        <v>0</v>
      </c>
      <c r="X66" s="24">
        <f t="shared" si="26"/>
        <v>0</v>
      </c>
      <c r="Y66" s="24">
        <f t="shared" si="27"/>
        <v>0</v>
      </c>
      <c r="Z66" s="24">
        <f t="shared" si="28"/>
        <v>0</v>
      </c>
    </row>
    <row r="67" spans="4:26" x14ac:dyDescent="0.2">
      <c r="D67" s="37"/>
      <c r="F67" s="37"/>
      <c r="H67" s="18">
        <f t="shared" si="29"/>
        <v>0</v>
      </c>
      <c r="I67" s="18">
        <f t="shared" si="30"/>
        <v>0</v>
      </c>
      <c r="J67" s="18">
        <f t="shared" si="31"/>
        <v>0</v>
      </c>
      <c r="M67" s="19">
        <f t="shared" si="16"/>
        <v>0</v>
      </c>
      <c r="N67" s="20">
        <f t="shared" si="17"/>
        <v>0</v>
      </c>
      <c r="P67" s="22">
        <f t="shared" si="18"/>
        <v>0</v>
      </c>
      <c r="Q67" s="23">
        <f t="shared" si="19"/>
        <v>0</v>
      </c>
      <c r="R67" s="24">
        <f t="shared" si="20"/>
        <v>0</v>
      </c>
      <c r="S67" s="24">
        <f t="shared" si="21"/>
        <v>0</v>
      </c>
      <c r="T67" s="24">
        <f t="shared" si="22"/>
        <v>0</v>
      </c>
      <c r="U67" s="24">
        <f t="shared" si="23"/>
        <v>0</v>
      </c>
      <c r="V67" s="24">
        <f t="shared" si="24"/>
        <v>0</v>
      </c>
      <c r="W67" s="24">
        <f t="shared" si="25"/>
        <v>0</v>
      </c>
      <c r="X67" s="24">
        <f t="shared" si="26"/>
        <v>0</v>
      </c>
      <c r="Y67" s="24">
        <f t="shared" si="27"/>
        <v>0</v>
      </c>
      <c r="Z67" s="24">
        <f t="shared" si="28"/>
        <v>0</v>
      </c>
    </row>
    <row r="68" spans="4:26" x14ac:dyDescent="0.2">
      <c r="D68" s="37"/>
      <c r="F68" s="37"/>
      <c r="H68" s="18">
        <f t="shared" si="29"/>
        <v>0</v>
      </c>
      <c r="I68" s="18">
        <f t="shared" si="30"/>
        <v>0</v>
      </c>
      <c r="J68" s="18">
        <f t="shared" si="31"/>
        <v>0</v>
      </c>
      <c r="M68" s="19">
        <f t="shared" si="16"/>
        <v>0</v>
      </c>
      <c r="N68" s="20">
        <f t="shared" si="17"/>
        <v>0</v>
      </c>
      <c r="P68" s="22">
        <f t="shared" si="18"/>
        <v>0</v>
      </c>
      <c r="Q68" s="23">
        <f t="shared" si="19"/>
        <v>0</v>
      </c>
      <c r="R68" s="24">
        <f t="shared" si="20"/>
        <v>0</v>
      </c>
      <c r="S68" s="24">
        <f t="shared" si="21"/>
        <v>0</v>
      </c>
      <c r="T68" s="24">
        <f t="shared" si="22"/>
        <v>0</v>
      </c>
      <c r="U68" s="24">
        <f t="shared" si="23"/>
        <v>0</v>
      </c>
      <c r="V68" s="24">
        <f t="shared" si="24"/>
        <v>0</v>
      </c>
      <c r="W68" s="24">
        <f t="shared" si="25"/>
        <v>0</v>
      </c>
      <c r="X68" s="24">
        <f t="shared" si="26"/>
        <v>0</v>
      </c>
      <c r="Y68" s="24">
        <f t="shared" si="27"/>
        <v>0</v>
      </c>
      <c r="Z68" s="24">
        <f t="shared" si="28"/>
        <v>0</v>
      </c>
    </row>
    <row r="69" spans="4:26" x14ac:dyDescent="0.2">
      <c r="D69" s="37"/>
      <c r="F69" s="37"/>
      <c r="H69" s="18">
        <f t="shared" si="29"/>
        <v>0</v>
      </c>
      <c r="I69" s="18">
        <f t="shared" si="30"/>
        <v>0</v>
      </c>
      <c r="J69" s="18">
        <f t="shared" si="31"/>
        <v>0</v>
      </c>
      <c r="M69" s="19">
        <f t="shared" si="16"/>
        <v>0</v>
      </c>
      <c r="N69" s="20">
        <f t="shared" si="17"/>
        <v>0</v>
      </c>
      <c r="P69" s="22">
        <f t="shared" si="18"/>
        <v>0</v>
      </c>
      <c r="Q69" s="23">
        <f t="shared" si="19"/>
        <v>0</v>
      </c>
      <c r="R69" s="24">
        <f t="shared" si="20"/>
        <v>0</v>
      </c>
      <c r="S69" s="24">
        <f t="shared" si="21"/>
        <v>0</v>
      </c>
      <c r="T69" s="24">
        <f t="shared" si="22"/>
        <v>0</v>
      </c>
      <c r="U69" s="24">
        <f t="shared" si="23"/>
        <v>0</v>
      </c>
      <c r="V69" s="24">
        <f t="shared" si="24"/>
        <v>0</v>
      </c>
      <c r="W69" s="24">
        <f t="shared" si="25"/>
        <v>0</v>
      </c>
      <c r="X69" s="24">
        <f t="shared" si="26"/>
        <v>0</v>
      </c>
      <c r="Y69" s="24">
        <f t="shared" si="27"/>
        <v>0</v>
      </c>
      <c r="Z69" s="24">
        <f t="shared" si="28"/>
        <v>0</v>
      </c>
    </row>
    <row r="70" spans="4:26" x14ac:dyDescent="0.2">
      <c r="D70" s="37"/>
      <c r="F70" s="37"/>
      <c r="H70" s="18">
        <f t="shared" si="29"/>
        <v>0</v>
      </c>
      <c r="I70" s="18">
        <f t="shared" si="30"/>
        <v>0</v>
      </c>
      <c r="J70" s="18">
        <f t="shared" si="31"/>
        <v>0</v>
      </c>
      <c r="M70" s="19">
        <f t="shared" ref="M70:M92" si="32">F70</f>
        <v>0</v>
      </c>
      <c r="N70" s="20">
        <f t="shared" ref="N70:N92" si="33">NETWORKDAYS.INTL(D70,M70)</f>
        <v>0</v>
      </c>
      <c r="P70" s="22">
        <f t="shared" ref="P70:P92" si="34">D70</f>
        <v>0</v>
      </c>
      <c r="Q70" s="23">
        <f t="shared" ref="Q70:Q92" si="35">B70</f>
        <v>0</v>
      </c>
      <c r="R70" s="24">
        <f t="shared" ref="R70:R92" si="36">IF($N70&lt;=5,E70,0)</f>
        <v>0</v>
      </c>
      <c r="S70" s="24">
        <f t="shared" ref="S70:S92" si="37">IF(AND(($N70&gt;=6),($N70&lt;=10)),E70,0)</f>
        <v>0</v>
      </c>
      <c r="T70" s="24">
        <f t="shared" ref="T70:T92" si="38">IF(AND(($N70&gt;=11),($N70&lt;16)),E70,0)</f>
        <v>0</v>
      </c>
      <c r="U70" s="24">
        <f t="shared" ref="U70:U92" si="39">IF(AND(($N70&gt;=16),($N70&lt;21)),E70,0)</f>
        <v>0</v>
      </c>
      <c r="V70" s="24">
        <f t="shared" ref="V70:V92" si="40">IF(AND(($N70&gt;=21),($N70&lt;26)),E70,0)</f>
        <v>0</v>
      </c>
      <c r="W70" s="24">
        <f t="shared" ref="W70:W92" si="41">IF(AND(($N70&gt;=26),($N70&lt;31)),E70,0)</f>
        <v>0</v>
      </c>
      <c r="X70" s="24">
        <f t="shared" ref="X70:X92" si="42">IF(AND(($N70&gt;=31),($N70&lt;61)),E70,0)</f>
        <v>0</v>
      </c>
      <c r="Y70" s="24">
        <f t="shared" ref="Y70:Y92" si="43">IF(AND(($N70&gt;=61),($N70&lt;91)),E70,0)</f>
        <v>0</v>
      </c>
      <c r="Z70" s="24">
        <f t="shared" ref="Z70:Z92" si="44">IF($N70&gt;90,E70,0)</f>
        <v>0</v>
      </c>
    </row>
    <row r="71" spans="4:26" x14ac:dyDescent="0.2">
      <c r="D71" s="37"/>
      <c r="F71" s="37"/>
      <c r="H71" s="18">
        <f t="shared" si="29"/>
        <v>0</v>
      </c>
      <c r="I71" s="18">
        <f t="shared" si="30"/>
        <v>0</v>
      </c>
      <c r="J71" s="18">
        <f t="shared" si="31"/>
        <v>0</v>
      </c>
      <c r="M71" s="19">
        <f t="shared" si="32"/>
        <v>0</v>
      </c>
      <c r="N71" s="20">
        <f t="shared" si="33"/>
        <v>0</v>
      </c>
      <c r="P71" s="22">
        <f t="shared" si="34"/>
        <v>0</v>
      </c>
      <c r="Q71" s="23">
        <f t="shared" si="35"/>
        <v>0</v>
      </c>
      <c r="R71" s="24">
        <f t="shared" si="36"/>
        <v>0</v>
      </c>
      <c r="S71" s="24">
        <f t="shared" si="37"/>
        <v>0</v>
      </c>
      <c r="T71" s="24">
        <f t="shared" si="38"/>
        <v>0</v>
      </c>
      <c r="U71" s="24">
        <f t="shared" si="39"/>
        <v>0</v>
      </c>
      <c r="V71" s="24">
        <f t="shared" si="40"/>
        <v>0</v>
      </c>
      <c r="W71" s="24">
        <f t="shared" si="41"/>
        <v>0</v>
      </c>
      <c r="X71" s="24">
        <f t="shared" si="42"/>
        <v>0</v>
      </c>
      <c r="Y71" s="24">
        <f t="shared" si="43"/>
        <v>0</v>
      </c>
      <c r="Z71" s="24">
        <f t="shared" si="44"/>
        <v>0</v>
      </c>
    </row>
    <row r="72" spans="4:26" x14ac:dyDescent="0.2">
      <c r="D72" s="37"/>
      <c r="F72" s="37"/>
      <c r="H72" s="18">
        <f t="shared" si="29"/>
        <v>0</v>
      </c>
      <c r="I72" s="18">
        <f t="shared" si="30"/>
        <v>0</v>
      </c>
      <c r="J72" s="18">
        <f t="shared" si="31"/>
        <v>0</v>
      </c>
      <c r="M72" s="19">
        <f t="shared" si="32"/>
        <v>0</v>
      </c>
      <c r="N72" s="20">
        <f t="shared" si="33"/>
        <v>0</v>
      </c>
      <c r="P72" s="22">
        <f t="shared" si="34"/>
        <v>0</v>
      </c>
      <c r="Q72" s="23">
        <f t="shared" si="35"/>
        <v>0</v>
      </c>
      <c r="R72" s="24">
        <f t="shared" si="36"/>
        <v>0</v>
      </c>
      <c r="S72" s="24">
        <f t="shared" si="37"/>
        <v>0</v>
      </c>
      <c r="T72" s="24">
        <f t="shared" si="38"/>
        <v>0</v>
      </c>
      <c r="U72" s="24">
        <f t="shared" si="39"/>
        <v>0</v>
      </c>
      <c r="V72" s="24">
        <f t="shared" si="40"/>
        <v>0</v>
      </c>
      <c r="W72" s="24">
        <f t="shared" si="41"/>
        <v>0</v>
      </c>
      <c r="X72" s="24">
        <f t="shared" si="42"/>
        <v>0</v>
      </c>
      <c r="Y72" s="24">
        <f t="shared" si="43"/>
        <v>0</v>
      </c>
      <c r="Z72" s="24">
        <f t="shared" si="44"/>
        <v>0</v>
      </c>
    </row>
    <row r="73" spans="4:26" x14ac:dyDescent="0.2">
      <c r="D73" s="37"/>
      <c r="F73" s="37"/>
      <c r="H73" s="18">
        <f t="shared" si="29"/>
        <v>0</v>
      </c>
      <c r="I73" s="18">
        <f t="shared" si="30"/>
        <v>0</v>
      </c>
      <c r="J73" s="18">
        <f t="shared" si="31"/>
        <v>0</v>
      </c>
      <c r="M73" s="19">
        <f t="shared" si="32"/>
        <v>0</v>
      </c>
      <c r="N73" s="20">
        <f t="shared" si="33"/>
        <v>0</v>
      </c>
      <c r="P73" s="22">
        <f t="shared" si="34"/>
        <v>0</v>
      </c>
      <c r="Q73" s="23">
        <f t="shared" si="35"/>
        <v>0</v>
      </c>
      <c r="R73" s="24">
        <f t="shared" si="36"/>
        <v>0</v>
      </c>
      <c r="S73" s="24">
        <f t="shared" si="37"/>
        <v>0</v>
      </c>
      <c r="T73" s="24">
        <f t="shared" si="38"/>
        <v>0</v>
      </c>
      <c r="U73" s="24">
        <f t="shared" si="39"/>
        <v>0</v>
      </c>
      <c r="V73" s="24">
        <f t="shared" si="40"/>
        <v>0</v>
      </c>
      <c r="W73" s="24">
        <f t="shared" si="41"/>
        <v>0</v>
      </c>
      <c r="X73" s="24">
        <f t="shared" si="42"/>
        <v>0</v>
      </c>
      <c r="Y73" s="24">
        <f t="shared" si="43"/>
        <v>0</v>
      </c>
      <c r="Z73" s="24">
        <f t="shared" si="44"/>
        <v>0</v>
      </c>
    </row>
    <row r="74" spans="4:26" x14ac:dyDescent="0.2">
      <c r="D74" s="37"/>
      <c r="F74" s="37"/>
      <c r="H74" s="18">
        <f t="shared" si="29"/>
        <v>0</v>
      </c>
      <c r="I74" s="18">
        <f t="shared" si="30"/>
        <v>0</v>
      </c>
      <c r="J74" s="18">
        <f t="shared" si="31"/>
        <v>0</v>
      </c>
      <c r="M74" s="19">
        <f t="shared" si="32"/>
        <v>0</v>
      </c>
      <c r="N74" s="20">
        <f t="shared" si="33"/>
        <v>0</v>
      </c>
      <c r="P74" s="22">
        <f t="shared" si="34"/>
        <v>0</v>
      </c>
      <c r="Q74" s="23">
        <f t="shared" si="35"/>
        <v>0</v>
      </c>
      <c r="R74" s="24">
        <f t="shared" si="36"/>
        <v>0</v>
      </c>
      <c r="S74" s="24">
        <f t="shared" si="37"/>
        <v>0</v>
      </c>
      <c r="T74" s="24">
        <f t="shared" si="38"/>
        <v>0</v>
      </c>
      <c r="U74" s="24">
        <f t="shared" si="39"/>
        <v>0</v>
      </c>
      <c r="V74" s="24">
        <f t="shared" si="40"/>
        <v>0</v>
      </c>
      <c r="W74" s="24">
        <f t="shared" si="41"/>
        <v>0</v>
      </c>
      <c r="X74" s="24">
        <f t="shared" si="42"/>
        <v>0</v>
      </c>
      <c r="Y74" s="24">
        <f t="shared" si="43"/>
        <v>0</v>
      </c>
      <c r="Z74" s="24">
        <f t="shared" si="44"/>
        <v>0</v>
      </c>
    </row>
    <row r="75" spans="4:26" x14ac:dyDescent="0.2">
      <c r="D75" s="37"/>
      <c r="F75" s="37"/>
      <c r="H75" s="18">
        <f t="shared" si="29"/>
        <v>0</v>
      </c>
      <c r="I75" s="18">
        <f t="shared" si="30"/>
        <v>0</v>
      </c>
      <c r="J75" s="18">
        <f t="shared" si="31"/>
        <v>0</v>
      </c>
      <c r="M75" s="19">
        <f t="shared" si="32"/>
        <v>0</v>
      </c>
      <c r="N75" s="20">
        <f t="shared" si="33"/>
        <v>0</v>
      </c>
      <c r="P75" s="22">
        <f t="shared" si="34"/>
        <v>0</v>
      </c>
      <c r="Q75" s="23">
        <f t="shared" si="35"/>
        <v>0</v>
      </c>
      <c r="R75" s="24">
        <f t="shared" si="36"/>
        <v>0</v>
      </c>
      <c r="S75" s="24">
        <f t="shared" si="37"/>
        <v>0</v>
      </c>
      <c r="T75" s="24">
        <f t="shared" si="38"/>
        <v>0</v>
      </c>
      <c r="U75" s="24">
        <f t="shared" si="39"/>
        <v>0</v>
      </c>
      <c r="V75" s="24">
        <f t="shared" si="40"/>
        <v>0</v>
      </c>
      <c r="W75" s="24">
        <f t="shared" si="41"/>
        <v>0</v>
      </c>
      <c r="X75" s="24">
        <f t="shared" si="42"/>
        <v>0</v>
      </c>
      <c r="Y75" s="24">
        <f t="shared" si="43"/>
        <v>0</v>
      </c>
      <c r="Z75" s="24">
        <f t="shared" si="44"/>
        <v>0</v>
      </c>
    </row>
    <row r="76" spans="4:26" x14ac:dyDescent="0.2">
      <c r="D76" s="37"/>
      <c r="F76" s="37"/>
      <c r="H76" s="18">
        <f t="shared" si="29"/>
        <v>0</v>
      </c>
      <c r="I76" s="18">
        <f t="shared" si="30"/>
        <v>0</v>
      </c>
      <c r="J76" s="18">
        <f t="shared" si="31"/>
        <v>0</v>
      </c>
      <c r="M76" s="19">
        <f t="shared" si="32"/>
        <v>0</v>
      </c>
      <c r="N76" s="20">
        <f t="shared" si="33"/>
        <v>0</v>
      </c>
      <c r="P76" s="22">
        <f t="shared" si="34"/>
        <v>0</v>
      </c>
      <c r="Q76" s="23">
        <f t="shared" si="35"/>
        <v>0</v>
      </c>
      <c r="R76" s="24">
        <f t="shared" si="36"/>
        <v>0</v>
      </c>
      <c r="S76" s="24">
        <f t="shared" si="37"/>
        <v>0</v>
      </c>
      <c r="T76" s="24">
        <f t="shared" si="38"/>
        <v>0</v>
      </c>
      <c r="U76" s="24">
        <f t="shared" si="39"/>
        <v>0</v>
      </c>
      <c r="V76" s="24">
        <f t="shared" si="40"/>
        <v>0</v>
      </c>
      <c r="W76" s="24">
        <f t="shared" si="41"/>
        <v>0</v>
      </c>
      <c r="X76" s="24">
        <f t="shared" si="42"/>
        <v>0</v>
      </c>
      <c r="Y76" s="24">
        <f t="shared" si="43"/>
        <v>0</v>
      </c>
      <c r="Z76" s="24">
        <f t="shared" si="44"/>
        <v>0</v>
      </c>
    </row>
    <row r="77" spans="4:26" x14ac:dyDescent="0.2">
      <c r="D77" s="37"/>
      <c r="F77" s="37"/>
      <c r="H77" s="18">
        <f t="shared" si="29"/>
        <v>0</v>
      </c>
      <c r="I77" s="18">
        <f t="shared" si="30"/>
        <v>0</v>
      </c>
      <c r="J77" s="18">
        <f t="shared" si="31"/>
        <v>0</v>
      </c>
      <c r="M77" s="19">
        <f t="shared" si="32"/>
        <v>0</v>
      </c>
      <c r="N77" s="20">
        <f t="shared" si="33"/>
        <v>0</v>
      </c>
      <c r="P77" s="22">
        <f t="shared" si="34"/>
        <v>0</v>
      </c>
      <c r="Q77" s="23">
        <f t="shared" si="35"/>
        <v>0</v>
      </c>
      <c r="R77" s="24">
        <f t="shared" si="36"/>
        <v>0</v>
      </c>
      <c r="S77" s="24">
        <f t="shared" si="37"/>
        <v>0</v>
      </c>
      <c r="T77" s="24">
        <f t="shared" si="38"/>
        <v>0</v>
      </c>
      <c r="U77" s="24">
        <f t="shared" si="39"/>
        <v>0</v>
      </c>
      <c r="V77" s="24">
        <f t="shared" si="40"/>
        <v>0</v>
      </c>
      <c r="W77" s="24">
        <f t="shared" si="41"/>
        <v>0</v>
      </c>
      <c r="X77" s="24">
        <f t="shared" si="42"/>
        <v>0</v>
      </c>
      <c r="Y77" s="24">
        <f t="shared" si="43"/>
        <v>0</v>
      </c>
      <c r="Z77" s="24">
        <f t="shared" si="44"/>
        <v>0</v>
      </c>
    </row>
    <row r="78" spans="4:26" x14ac:dyDescent="0.2">
      <c r="D78" s="37"/>
      <c r="F78" s="37"/>
      <c r="H78" s="18">
        <f t="shared" si="29"/>
        <v>0</v>
      </c>
      <c r="I78" s="18">
        <f t="shared" si="30"/>
        <v>0</v>
      </c>
      <c r="J78" s="18">
        <f t="shared" si="31"/>
        <v>0</v>
      </c>
      <c r="M78" s="19">
        <f t="shared" si="32"/>
        <v>0</v>
      </c>
      <c r="N78" s="20">
        <f t="shared" si="33"/>
        <v>0</v>
      </c>
      <c r="P78" s="22">
        <f t="shared" si="34"/>
        <v>0</v>
      </c>
      <c r="Q78" s="23">
        <f t="shared" si="35"/>
        <v>0</v>
      </c>
      <c r="R78" s="24">
        <f t="shared" si="36"/>
        <v>0</v>
      </c>
      <c r="S78" s="24">
        <f t="shared" si="37"/>
        <v>0</v>
      </c>
      <c r="T78" s="24">
        <f t="shared" si="38"/>
        <v>0</v>
      </c>
      <c r="U78" s="24">
        <f t="shared" si="39"/>
        <v>0</v>
      </c>
      <c r="V78" s="24">
        <f t="shared" si="40"/>
        <v>0</v>
      </c>
      <c r="W78" s="24">
        <f t="shared" si="41"/>
        <v>0</v>
      </c>
      <c r="X78" s="24">
        <f t="shared" si="42"/>
        <v>0</v>
      </c>
      <c r="Y78" s="24">
        <f t="shared" si="43"/>
        <v>0</v>
      </c>
      <c r="Z78" s="24">
        <f t="shared" si="44"/>
        <v>0</v>
      </c>
    </row>
    <row r="79" spans="4:26" x14ac:dyDescent="0.2">
      <c r="D79" s="37"/>
      <c r="F79" s="37"/>
      <c r="H79" s="18">
        <f t="shared" si="29"/>
        <v>0</v>
      </c>
      <c r="I79" s="18">
        <f t="shared" si="30"/>
        <v>0</v>
      </c>
      <c r="J79" s="18">
        <f t="shared" si="31"/>
        <v>0</v>
      </c>
      <c r="M79" s="19">
        <f t="shared" si="32"/>
        <v>0</v>
      </c>
      <c r="N79" s="20">
        <f t="shared" si="33"/>
        <v>0</v>
      </c>
      <c r="P79" s="22">
        <f t="shared" si="34"/>
        <v>0</v>
      </c>
      <c r="Q79" s="23">
        <f t="shared" si="35"/>
        <v>0</v>
      </c>
      <c r="R79" s="24">
        <f t="shared" si="36"/>
        <v>0</v>
      </c>
      <c r="S79" s="24">
        <f t="shared" si="37"/>
        <v>0</v>
      </c>
      <c r="T79" s="24">
        <f t="shared" si="38"/>
        <v>0</v>
      </c>
      <c r="U79" s="24">
        <f t="shared" si="39"/>
        <v>0</v>
      </c>
      <c r="V79" s="24">
        <f t="shared" si="40"/>
        <v>0</v>
      </c>
      <c r="W79" s="24">
        <f t="shared" si="41"/>
        <v>0</v>
      </c>
      <c r="X79" s="24">
        <f t="shared" si="42"/>
        <v>0</v>
      </c>
      <c r="Y79" s="24">
        <f t="shared" si="43"/>
        <v>0</v>
      </c>
      <c r="Z79" s="24">
        <f t="shared" si="44"/>
        <v>0</v>
      </c>
    </row>
    <row r="80" spans="4:26" x14ac:dyDescent="0.2">
      <c r="D80" s="37"/>
      <c r="F80" s="37"/>
      <c r="H80" s="18">
        <f t="shared" si="29"/>
        <v>0</v>
      </c>
      <c r="I80" s="18">
        <f t="shared" si="30"/>
        <v>0</v>
      </c>
      <c r="J80" s="18">
        <f t="shared" si="31"/>
        <v>0</v>
      </c>
      <c r="M80" s="19">
        <f t="shared" si="32"/>
        <v>0</v>
      </c>
      <c r="N80" s="20">
        <f t="shared" si="33"/>
        <v>0</v>
      </c>
      <c r="P80" s="22">
        <f t="shared" si="34"/>
        <v>0</v>
      </c>
      <c r="Q80" s="23">
        <f t="shared" si="35"/>
        <v>0</v>
      </c>
      <c r="R80" s="24">
        <f t="shared" si="36"/>
        <v>0</v>
      </c>
      <c r="S80" s="24">
        <f t="shared" si="37"/>
        <v>0</v>
      </c>
      <c r="T80" s="24">
        <f t="shared" si="38"/>
        <v>0</v>
      </c>
      <c r="U80" s="24">
        <f t="shared" si="39"/>
        <v>0</v>
      </c>
      <c r="V80" s="24">
        <f t="shared" si="40"/>
        <v>0</v>
      </c>
      <c r="W80" s="24">
        <f t="shared" si="41"/>
        <v>0</v>
      </c>
      <c r="X80" s="24">
        <f t="shared" si="42"/>
        <v>0</v>
      </c>
      <c r="Y80" s="24">
        <f t="shared" si="43"/>
        <v>0</v>
      </c>
      <c r="Z80" s="24">
        <f t="shared" si="44"/>
        <v>0</v>
      </c>
    </row>
    <row r="81" spans="4:26" x14ac:dyDescent="0.2">
      <c r="D81" s="37"/>
      <c r="F81" s="37"/>
      <c r="H81" s="18">
        <f t="shared" si="29"/>
        <v>0</v>
      </c>
      <c r="I81" s="18">
        <f t="shared" si="30"/>
        <v>0</v>
      </c>
      <c r="J81" s="18">
        <f t="shared" si="31"/>
        <v>0</v>
      </c>
      <c r="M81" s="19">
        <f t="shared" si="32"/>
        <v>0</v>
      </c>
      <c r="N81" s="20">
        <f t="shared" si="33"/>
        <v>0</v>
      </c>
      <c r="P81" s="22">
        <f t="shared" si="34"/>
        <v>0</v>
      </c>
      <c r="Q81" s="23">
        <f t="shared" si="35"/>
        <v>0</v>
      </c>
      <c r="R81" s="24">
        <f t="shared" si="36"/>
        <v>0</v>
      </c>
      <c r="S81" s="24">
        <f t="shared" si="37"/>
        <v>0</v>
      </c>
      <c r="T81" s="24">
        <f t="shared" si="38"/>
        <v>0</v>
      </c>
      <c r="U81" s="24">
        <f t="shared" si="39"/>
        <v>0</v>
      </c>
      <c r="V81" s="24">
        <f t="shared" si="40"/>
        <v>0</v>
      </c>
      <c r="W81" s="24">
        <f t="shared" si="41"/>
        <v>0</v>
      </c>
      <c r="X81" s="24">
        <f t="shared" si="42"/>
        <v>0</v>
      </c>
      <c r="Y81" s="24">
        <f t="shared" si="43"/>
        <v>0</v>
      </c>
      <c r="Z81" s="24">
        <f t="shared" si="44"/>
        <v>0</v>
      </c>
    </row>
    <row r="82" spans="4:26" x14ac:dyDescent="0.2">
      <c r="D82" s="37"/>
      <c r="F82" s="37"/>
      <c r="H82" s="18">
        <f t="shared" si="29"/>
        <v>0</v>
      </c>
      <c r="I82" s="18">
        <f t="shared" si="30"/>
        <v>0</v>
      </c>
      <c r="J82" s="18">
        <f t="shared" si="31"/>
        <v>0</v>
      </c>
      <c r="M82" s="19">
        <f t="shared" si="32"/>
        <v>0</v>
      </c>
      <c r="N82" s="20">
        <f t="shared" si="33"/>
        <v>0</v>
      </c>
      <c r="P82" s="22">
        <f t="shared" si="34"/>
        <v>0</v>
      </c>
      <c r="Q82" s="23">
        <f t="shared" si="35"/>
        <v>0</v>
      </c>
      <c r="R82" s="24">
        <f t="shared" si="36"/>
        <v>0</v>
      </c>
      <c r="S82" s="24">
        <f t="shared" si="37"/>
        <v>0</v>
      </c>
      <c r="T82" s="24">
        <f t="shared" si="38"/>
        <v>0</v>
      </c>
      <c r="U82" s="24">
        <f t="shared" si="39"/>
        <v>0</v>
      </c>
      <c r="V82" s="24">
        <f t="shared" si="40"/>
        <v>0</v>
      </c>
      <c r="W82" s="24">
        <f t="shared" si="41"/>
        <v>0</v>
      </c>
      <c r="X82" s="24">
        <f t="shared" si="42"/>
        <v>0</v>
      </c>
      <c r="Y82" s="24">
        <f t="shared" si="43"/>
        <v>0</v>
      </c>
      <c r="Z82" s="24">
        <f t="shared" si="44"/>
        <v>0</v>
      </c>
    </row>
    <row r="83" spans="4:26" x14ac:dyDescent="0.2">
      <c r="D83" s="37"/>
      <c r="F83" s="37"/>
      <c r="H83" s="18">
        <f t="shared" si="29"/>
        <v>0</v>
      </c>
      <c r="I83" s="18">
        <f t="shared" si="30"/>
        <v>0</v>
      </c>
      <c r="J83" s="18">
        <f t="shared" si="31"/>
        <v>0</v>
      </c>
      <c r="M83" s="19">
        <f t="shared" si="32"/>
        <v>0</v>
      </c>
      <c r="N83" s="20">
        <f t="shared" si="33"/>
        <v>0</v>
      </c>
      <c r="P83" s="22">
        <f t="shared" si="34"/>
        <v>0</v>
      </c>
      <c r="Q83" s="23">
        <f t="shared" si="35"/>
        <v>0</v>
      </c>
      <c r="R83" s="24">
        <f t="shared" si="36"/>
        <v>0</v>
      </c>
      <c r="S83" s="24">
        <f t="shared" si="37"/>
        <v>0</v>
      </c>
      <c r="T83" s="24">
        <f t="shared" si="38"/>
        <v>0</v>
      </c>
      <c r="U83" s="24">
        <f t="shared" si="39"/>
        <v>0</v>
      </c>
      <c r="V83" s="24">
        <f t="shared" si="40"/>
        <v>0</v>
      </c>
      <c r="W83" s="24">
        <f t="shared" si="41"/>
        <v>0</v>
      </c>
      <c r="X83" s="24">
        <f t="shared" si="42"/>
        <v>0</v>
      </c>
      <c r="Y83" s="24">
        <f t="shared" si="43"/>
        <v>0</v>
      </c>
      <c r="Z83" s="24">
        <f t="shared" si="44"/>
        <v>0</v>
      </c>
    </row>
    <row r="84" spans="4:26" x14ac:dyDescent="0.2">
      <c r="D84" s="37"/>
      <c r="F84" s="37"/>
      <c r="H84" s="18">
        <f t="shared" si="29"/>
        <v>0</v>
      </c>
      <c r="I84" s="18">
        <f t="shared" si="30"/>
        <v>0</v>
      </c>
      <c r="J84" s="18">
        <f t="shared" si="31"/>
        <v>0</v>
      </c>
      <c r="M84" s="19">
        <f t="shared" si="32"/>
        <v>0</v>
      </c>
      <c r="N84" s="20">
        <f t="shared" si="33"/>
        <v>0</v>
      </c>
      <c r="P84" s="22">
        <f t="shared" si="34"/>
        <v>0</v>
      </c>
      <c r="Q84" s="23">
        <f t="shared" si="35"/>
        <v>0</v>
      </c>
      <c r="R84" s="24">
        <f t="shared" si="36"/>
        <v>0</v>
      </c>
      <c r="S84" s="24">
        <f t="shared" si="37"/>
        <v>0</v>
      </c>
      <c r="T84" s="24">
        <f t="shared" si="38"/>
        <v>0</v>
      </c>
      <c r="U84" s="24">
        <f t="shared" si="39"/>
        <v>0</v>
      </c>
      <c r="V84" s="24">
        <f t="shared" si="40"/>
        <v>0</v>
      </c>
      <c r="W84" s="24">
        <f t="shared" si="41"/>
        <v>0</v>
      </c>
      <c r="X84" s="24">
        <f t="shared" si="42"/>
        <v>0</v>
      </c>
      <c r="Y84" s="24">
        <f t="shared" si="43"/>
        <v>0</v>
      </c>
      <c r="Z84" s="24">
        <f t="shared" si="44"/>
        <v>0</v>
      </c>
    </row>
    <row r="85" spans="4:26" x14ac:dyDescent="0.2">
      <c r="D85" s="37"/>
      <c r="F85" s="37"/>
      <c r="H85" s="18">
        <f t="shared" si="29"/>
        <v>0</v>
      </c>
      <c r="I85" s="18">
        <f t="shared" si="30"/>
        <v>0</v>
      </c>
      <c r="J85" s="18">
        <f t="shared" si="31"/>
        <v>0</v>
      </c>
      <c r="M85" s="19">
        <f t="shared" si="32"/>
        <v>0</v>
      </c>
      <c r="N85" s="20">
        <f t="shared" si="33"/>
        <v>0</v>
      </c>
      <c r="P85" s="22">
        <f t="shared" si="34"/>
        <v>0</v>
      </c>
      <c r="Q85" s="23">
        <f t="shared" si="35"/>
        <v>0</v>
      </c>
      <c r="R85" s="24">
        <f t="shared" si="36"/>
        <v>0</v>
      </c>
      <c r="S85" s="24">
        <f t="shared" si="37"/>
        <v>0</v>
      </c>
      <c r="T85" s="24">
        <f t="shared" si="38"/>
        <v>0</v>
      </c>
      <c r="U85" s="24">
        <f t="shared" si="39"/>
        <v>0</v>
      </c>
      <c r="V85" s="24">
        <f t="shared" si="40"/>
        <v>0</v>
      </c>
      <c r="W85" s="24">
        <f t="shared" si="41"/>
        <v>0</v>
      </c>
      <c r="X85" s="24">
        <f t="shared" si="42"/>
        <v>0</v>
      </c>
      <c r="Y85" s="24">
        <f t="shared" si="43"/>
        <v>0</v>
      </c>
      <c r="Z85" s="24">
        <f t="shared" si="44"/>
        <v>0</v>
      </c>
    </row>
    <row r="86" spans="4:26" x14ac:dyDescent="0.2">
      <c r="D86" s="37"/>
      <c r="F86" s="37"/>
      <c r="H86" s="18">
        <f t="shared" si="29"/>
        <v>0</v>
      </c>
      <c r="I86" s="18">
        <f t="shared" si="30"/>
        <v>0</v>
      </c>
      <c r="J86" s="18">
        <f t="shared" si="31"/>
        <v>0</v>
      </c>
      <c r="M86" s="19">
        <f t="shared" si="32"/>
        <v>0</v>
      </c>
      <c r="N86" s="20">
        <f t="shared" si="33"/>
        <v>0</v>
      </c>
      <c r="P86" s="22">
        <f t="shared" si="34"/>
        <v>0</v>
      </c>
      <c r="Q86" s="23">
        <f t="shared" si="35"/>
        <v>0</v>
      </c>
      <c r="R86" s="24">
        <f t="shared" si="36"/>
        <v>0</v>
      </c>
      <c r="S86" s="24">
        <f t="shared" si="37"/>
        <v>0</v>
      </c>
      <c r="T86" s="24">
        <f t="shared" si="38"/>
        <v>0</v>
      </c>
      <c r="U86" s="24">
        <f t="shared" si="39"/>
        <v>0</v>
      </c>
      <c r="V86" s="24">
        <f t="shared" si="40"/>
        <v>0</v>
      </c>
      <c r="W86" s="24">
        <f t="shared" si="41"/>
        <v>0</v>
      </c>
      <c r="X86" s="24">
        <f t="shared" si="42"/>
        <v>0</v>
      </c>
      <c r="Y86" s="24">
        <f t="shared" si="43"/>
        <v>0</v>
      </c>
      <c r="Z86" s="24">
        <f t="shared" si="44"/>
        <v>0</v>
      </c>
    </row>
    <row r="87" spans="4:26" x14ac:dyDescent="0.2">
      <c r="D87" s="37"/>
      <c r="F87" s="37"/>
      <c r="H87" s="18">
        <f t="shared" si="29"/>
        <v>0</v>
      </c>
      <c r="I87" s="18">
        <f t="shared" si="30"/>
        <v>0</v>
      </c>
      <c r="J87" s="18">
        <f t="shared" si="31"/>
        <v>0</v>
      </c>
      <c r="M87" s="19">
        <f t="shared" si="32"/>
        <v>0</v>
      </c>
      <c r="N87" s="20">
        <f t="shared" si="33"/>
        <v>0</v>
      </c>
      <c r="P87" s="22">
        <f t="shared" si="34"/>
        <v>0</v>
      </c>
      <c r="Q87" s="23">
        <f t="shared" si="35"/>
        <v>0</v>
      </c>
      <c r="R87" s="24">
        <f t="shared" si="36"/>
        <v>0</v>
      </c>
      <c r="S87" s="24">
        <f t="shared" si="37"/>
        <v>0</v>
      </c>
      <c r="T87" s="24">
        <f t="shared" si="38"/>
        <v>0</v>
      </c>
      <c r="U87" s="24">
        <f t="shared" si="39"/>
        <v>0</v>
      </c>
      <c r="V87" s="24">
        <f t="shared" si="40"/>
        <v>0</v>
      </c>
      <c r="W87" s="24">
        <f t="shared" si="41"/>
        <v>0</v>
      </c>
      <c r="X87" s="24">
        <f t="shared" si="42"/>
        <v>0</v>
      </c>
      <c r="Y87" s="24">
        <f t="shared" si="43"/>
        <v>0</v>
      </c>
      <c r="Z87" s="24">
        <f t="shared" si="44"/>
        <v>0</v>
      </c>
    </row>
    <row r="88" spans="4:26" x14ac:dyDescent="0.2">
      <c r="D88" s="37"/>
      <c r="F88" s="37"/>
      <c r="H88" s="18">
        <f t="shared" si="29"/>
        <v>0</v>
      </c>
      <c r="I88" s="18">
        <f t="shared" si="30"/>
        <v>0</v>
      </c>
      <c r="J88" s="18">
        <f t="shared" si="31"/>
        <v>0</v>
      </c>
      <c r="M88" s="19">
        <f t="shared" si="32"/>
        <v>0</v>
      </c>
      <c r="N88" s="20">
        <f t="shared" si="33"/>
        <v>0</v>
      </c>
      <c r="P88" s="22">
        <f t="shared" si="34"/>
        <v>0</v>
      </c>
      <c r="Q88" s="23">
        <f t="shared" si="35"/>
        <v>0</v>
      </c>
      <c r="R88" s="24">
        <f t="shared" si="36"/>
        <v>0</v>
      </c>
      <c r="S88" s="24">
        <f t="shared" si="37"/>
        <v>0</v>
      </c>
      <c r="T88" s="24">
        <f t="shared" si="38"/>
        <v>0</v>
      </c>
      <c r="U88" s="24">
        <f t="shared" si="39"/>
        <v>0</v>
      </c>
      <c r="V88" s="24">
        <f t="shared" si="40"/>
        <v>0</v>
      </c>
      <c r="W88" s="24">
        <f t="shared" si="41"/>
        <v>0</v>
      </c>
      <c r="X88" s="24">
        <f t="shared" si="42"/>
        <v>0</v>
      </c>
      <c r="Y88" s="24">
        <f t="shared" si="43"/>
        <v>0</v>
      </c>
      <c r="Z88" s="24">
        <f t="shared" si="44"/>
        <v>0</v>
      </c>
    </row>
    <row r="89" spans="4:26" x14ac:dyDescent="0.2">
      <c r="D89" s="37"/>
      <c r="F89" s="37"/>
      <c r="H89" s="18">
        <f t="shared" si="29"/>
        <v>0</v>
      </c>
      <c r="I89" s="18">
        <f t="shared" si="30"/>
        <v>0</v>
      </c>
      <c r="J89" s="18">
        <f t="shared" si="31"/>
        <v>0</v>
      </c>
      <c r="M89" s="19">
        <f t="shared" si="32"/>
        <v>0</v>
      </c>
      <c r="N89" s="20">
        <f t="shared" si="33"/>
        <v>0</v>
      </c>
      <c r="P89" s="22">
        <f t="shared" si="34"/>
        <v>0</v>
      </c>
      <c r="Q89" s="23">
        <f t="shared" si="35"/>
        <v>0</v>
      </c>
      <c r="R89" s="24">
        <f t="shared" si="36"/>
        <v>0</v>
      </c>
      <c r="S89" s="24">
        <f t="shared" si="37"/>
        <v>0</v>
      </c>
      <c r="T89" s="24">
        <f t="shared" si="38"/>
        <v>0</v>
      </c>
      <c r="U89" s="24">
        <f t="shared" si="39"/>
        <v>0</v>
      </c>
      <c r="V89" s="24">
        <f t="shared" si="40"/>
        <v>0</v>
      </c>
      <c r="W89" s="24">
        <f t="shared" si="41"/>
        <v>0</v>
      </c>
      <c r="X89" s="24">
        <f t="shared" si="42"/>
        <v>0</v>
      </c>
      <c r="Y89" s="24">
        <f t="shared" si="43"/>
        <v>0</v>
      </c>
      <c r="Z89" s="24">
        <f t="shared" si="44"/>
        <v>0</v>
      </c>
    </row>
    <row r="90" spans="4:26" x14ac:dyDescent="0.2">
      <c r="D90" s="37"/>
      <c r="F90" s="37"/>
      <c r="H90" s="18">
        <f t="shared" si="29"/>
        <v>0</v>
      </c>
      <c r="I90" s="18">
        <f t="shared" si="30"/>
        <v>0</v>
      </c>
      <c r="J90" s="18">
        <f t="shared" si="31"/>
        <v>0</v>
      </c>
      <c r="M90" s="19">
        <f t="shared" si="32"/>
        <v>0</v>
      </c>
      <c r="N90" s="20">
        <f t="shared" si="33"/>
        <v>0</v>
      </c>
      <c r="P90" s="22">
        <f t="shared" si="34"/>
        <v>0</v>
      </c>
      <c r="Q90" s="23">
        <f t="shared" si="35"/>
        <v>0</v>
      </c>
      <c r="R90" s="24">
        <f t="shared" si="36"/>
        <v>0</v>
      </c>
      <c r="S90" s="24">
        <f t="shared" si="37"/>
        <v>0</v>
      </c>
      <c r="T90" s="24">
        <f t="shared" si="38"/>
        <v>0</v>
      </c>
      <c r="U90" s="24">
        <f t="shared" si="39"/>
        <v>0</v>
      </c>
      <c r="V90" s="24">
        <f t="shared" si="40"/>
        <v>0</v>
      </c>
      <c r="W90" s="24">
        <f t="shared" si="41"/>
        <v>0</v>
      </c>
      <c r="X90" s="24">
        <f t="shared" si="42"/>
        <v>0</v>
      </c>
      <c r="Y90" s="24">
        <f t="shared" si="43"/>
        <v>0</v>
      </c>
      <c r="Z90" s="24">
        <f t="shared" si="44"/>
        <v>0</v>
      </c>
    </row>
    <row r="91" spans="4:26" x14ac:dyDescent="0.2">
      <c r="D91" s="37"/>
      <c r="F91" s="37"/>
      <c r="H91" s="18">
        <f t="shared" si="29"/>
        <v>0</v>
      </c>
      <c r="I91" s="18">
        <f t="shared" si="30"/>
        <v>0</v>
      </c>
      <c r="J91" s="18">
        <f t="shared" si="31"/>
        <v>0</v>
      </c>
      <c r="M91" s="19">
        <f t="shared" si="32"/>
        <v>0</v>
      </c>
      <c r="N91" s="20">
        <f t="shared" si="33"/>
        <v>0</v>
      </c>
      <c r="P91" s="22">
        <f t="shared" si="34"/>
        <v>0</v>
      </c>
      <c r="Q91" s="23">
        <f t="shared" si="35"/>
        <v>0</v>
      </c>
      <c r="R91" s="24">
        <f t="shared" si="36"/>
        <v>0</v>
      </c>
      <c r="S91" s="24">
        <f t="shared" si="37"/>
        <v>0</v>
      </c>
      <c r="T91" s="24">
        <f t="shared" si="38"/>
        <v>0</v>
      </c>
      <c r="U91" s="24">
        <f t="shared" si="39"/>
        <v>0</v>
      </c>
      <c r="V91" s="24">
        <f t="shared" si="40"/>
        <v>0</v>
      </c>
      <c r="W91" s="24">
        <f t="shared" si="41"/>
        <v>0</v>
      </c>
      <c r="X91" s="24">
        <f t="shared" si="42"/>
        <v>0</v>
      </c>
      <c r="Y91" s="24">
        <f t="shared" si="43"/>
        <v>0</v>
      </c>
      <c r="Z91" s="24">
        <f t="shared" si="44"/>
        <v>0</v>
      </c>
    </row>
    <row r="92" spans="4:26" x14ac:dyDescent="0.2">
      <c r="D92" s="37"/>
      <c r="F92" s="37"/>
      <c r="H92" s="18">
        <f t="shared" si="29"/>
        <v>0</v>
      </c>
      <c r="I92" s="18">
        <f t="shared" si="30"/>
        <v>0</v>
      </c>
      <c r="J92" s="18">
        <f t="shared" si="31"/>
        <v>0</v>
      </c>
      <c r="M92" s="19">
        <f t="shared" si="32"/>
        <v>0</v>
      </c>
      <c r="N92" s="20">
        <f t="shared" si="33"/>
        <v>0</v>
      </c>
      <c r="P92" s="22">
        <f t="shared" si="34"/>
        <v>0</v>
      </c>
      <c r="Q92" s="23">
        <f t="shared" si="35"/>
        <v>0</v>
      </c>
      <c r="R92" s="24">
        <f t="shared" si="36"/>
        <v>0</v>
      </c>
      <c r="S92" s="24">
        <f t="shared" si="37"/>
        <v>0</v>
      </c>
      <c r="T92" s="24">
        <f t="shared" si="38"/>
        <v>0</v>
      </c>
      <c r="U92" s="24">
        <f t="shared" si="39"/>
        <v>0</v>
      </c>
      <c r="V92" s="24">
        <f t="shared" si="40"/>
        <v>0</v>
      </c>
      <c r="W92" s="24">
        <f t="shared" si="41"/>
        <v>0</v>
      </c>
      <c r="X92" s="24">
        <f t="shared" si="42"/>
        <v>0</v>
      </c>
      <c r="Y92" s="24">
        <f t="shared" si="43"/>
        <v>0</v>
      </c>
      <c r="Z92" s="24">
        <f t="shared" si="44"/>
        <v>0</v>
      </c>
    </row>
    <row r="93" spans="4:26" x14ac:dyDescent="0.2">
      <c r="D93" s="37"/>
      <c r="F93" s="37"/>
      <c r="H93" s="18">
        <f t="shared" ref="H93:H103" si="45">IF(G93&lt;=30,E93,0)</f>
        <v>0</v>
      </c>
      <c r="I93" s="18">
        <f t="shared" ref="I93:I103" si="46">IF(G93&lt;=60,E93,0)</f>
        <v>0</v>
      </c>
      <c r="J93" s="18">
        <f t="shared" ref="J93:J103" si="47">IF(G93&gt;60,E93,0)</f>
        <v>0</v>
      </c>
      <c r="M93" s="19">
        <f t="shared" ref="M93:M103" si="48">F93</f>
        <v>0</v>
      </c>
      <c r="N93" s="20">
        <f t="shared" ref="N93:N103" si="49">NETWORKDAYS.INTL(D93,M93)</f>
        <v>0</v>
      </c>
      <c r="P93" s="22">
        <f t="shared" ref="P93:P103" si="50">D93</f>
        <v>0</v>
      </c>
      <c r="Q93" s="23">
        <f t="shared" ref="Q93:Q110" si="51">B93</f>
        <v>0</v>
      </c>
      <c r="R93" s="24">
        <f t="shared" ref="R93:R110" si="52">IF($N93&lt;=5,E93,0)</f>
        <v>0</v>
      </c>
      <c r="S93" s="24">
        <f t="shared" ref="S93:S110" si="53">IF(AND(($N93&gt;=6),($N93&lt;=10)),E93,0)</f>
        <v>0</v>
      </c>
      <c r="T93" s="24">
        <f t="shared" ref="T93:T110" si="54">IF(AND(($N93&gt;=11),($N93&lt;16)),E93,0)</f>
        <v>0</v>
      </c>
      <c r="U93" s="24">
        <f t="shared" ref="U93:U110" si="55">IF(AND(($N93&gt;=16),($N93&lt;21)),E93,0)</f>
        <v>0</v>
      </c>
      <c r="V93" s="24">
        <f t="shared" ref="V93:V110" si="56">IF(AND(($N93&gt;=21),($N93&lt;26)),E93,0)</f>
        <v>0</v>
      </c>
      <c r="W93" s="24">
        <f t="shared" ref="W93:W110" si="57">IF(AND(($N93&gt;=26),($N93&lt;31)),E93,0)</f>
        <v>0</v>
      </c>
      <c r="X93" s="24">
        <f t="shared" ref="X93:X110" si="58">IF(AND(($N93&gt;=31),($N93&lt;61)),E93,0)</f>
        <v>0</v>
      </c>
      <c r="Y93" s="24">
        <f t="shared" ref="Y93:Y110" si="59">IF(AND(($N93&gt;=61),($N93&lt;91)),E93,0)</f>
        <v>0</v>
      </c>
      <c r="Z93" s="24">
        <f t="shared" ref="Z93:Z110" si="60">IF($N93&gt;90,E93,0)</f>
        <v>0</v>
      </c>
    </row>
    <row r="94" spans="4:26" x14ac:dyDescent="0.2">
      <c r="D94" s="37"/>
      <c r="F94" s="37"/>
      <c r="H94" s="18">
        <f t="shared" si="45"/>
        <v>0</v>
      </c>
      <c r="I94" s="18">
        <f t="shared" si="46"/>
        <v>0</v>
      </c>
      <c r="J94" s="18">
        <f t="shared" si="47"/>
        <v>0</v>
      </c>
      <c r="M94" s="19">
        <f t="shared" si="48"/>
        <v>0</v>
      </c>
      <c r="N94" s="20">
        <f t="shared" si="49"/>
        <v>0</v>
      </c>
      <c r="P94" s="22">
        <f t="shared" si="50"/>
        <v>0</v>
      </c>
      <c r="Q94" s="23">
        <f t="shared" si="51"/>
        <v>0</v>
      </c>
      <c r="R94" s="24">
        <f t="shared" si="52"/>
        <v>0</v>
      </c>
      <c r="S94" s="24">
        <f t="shared" si="53"/>
        <v>0</v>
      </c>
      <c r="T94" s="24">
        <f t="shared" si="54"/>
        <v>0</v>
      </c>
      <c r="U94" s="24">
        <f t="shared" si="55"/>
        <v>0</v>
      </c>
      <c r="V94" s="24">
        <f t="shared" si="56"/>
        <v>0</v>
      </c>
      <c r="W94" s="24">
        <f t="shared" si="57"/>
        <v>0</v>
      </c>
      <c r="X94" s="24">
        <f t="shared" si="58"/>
        <v>0</v>
      </c>
      <c r="Y94" s="24">
        <f t="shared" si="59"/>
        <v>0</v>
      </c>
      <c r="Z94" s="24">
        <f t="shared" si="60"/>
        <v>0</v>
      </c>
    </row>
    <row r="95" spans="4:26" x14ac:dyDescent="0.2">
      <c r="D95" s="37"/>
      <c r="F95" s="37"/>
      <c r="H95" s="18">
        <f t="shared" si="45"/>
        <v>0</v>
      </c>
      <c r="I95" s="18">
        <f t="shared" si="46"/>
        <v>0</v>
      </c>
      <c r="J95" s="18">
        <f t="shared" si="47"/>
        <v>0</v>
      </c>
      <c r="M95" s="19">
        <f t="shared" si="48"/>
        <v>0</v>
      </c>
      <c r="N95" s="20">
        <f t="shared" si="49"/>
        <v>0</v>
      </c>
      <c r="P95" s="22">
        <f t="shared" si="50"/>
        <v>0</v>
      </c>
      <c r="Q95" s="23">
        <f t="shared" si="51"/>
        <v>0</v>
      </c>
      <c r="R95" s="24">
        <f t="shared" si="52"/>
        <v>0</v>
      </c>
      <c r="S95" s="24">
        <f t="shared" si="53"/>
        <v>0</v>
      </c>
      <c r="T95" s="24">
        <f t="shared" si="54"/>
        <v>0</v>
      </c>
      <c r="U95" s="24">
        <f t="shared" si="55"/>
        <v>0</v>
      </c>
      <c r="V95" s="24">
        <f t="shared" si="56"/>
        <v>0</v>
      </c>
      <c r="W95" s="24">
        <f t="shared" si="57"/>
        <v>0</v>
      </c>
      <c r="X95" s="24">
        <f t="shared" si="58"/>
        <v>0</v>
      </c>
      <c r="Y95" s="24">
        <f t="shared" si="59"/>
        <v>0</v>
      </c>
      <c r="Z95" s="24">
        <f t="shared" si="60"/>
        <v>0</v>
      </c>
    </row>
    <row r="96" spans="4:26" x14ac:dyDescent="0.2">
      <c r="D96" s="37"/>
      <c r="F96" s="37"/>
      <c r="H96" s="18">
        <f t="shared" si="45"/>
        <v>0</v>
      </c>
      <c r="I96" s="18">
        <f t="shared" si="46"/>
        <v>0</v>
      </c>
      <c r="J96" s="18">
        <f t="shared" si="47"/>
        <v>0</v>
      </c>
      <c r="M96" s="19">
        <f t="shared" si="48"/>
        <v>0</v>
      </c>
      <c r="N96" s="20">
        <f t="shared" si="49"/>
        <v>0</v>
      </c>
      <c r="P96" s="22">
        <f t="shared" si="50"/>
        <v>0</v>
      </c>
      <c r="Q96" s="23">
        <f t="shared" si="51"/>
        <v>0</v>
      </c>
      <c r="R96" s="24">
        <f t="shared" si="52"/>
        <v>0</v>
      </c>
      <c r="S96" s="24">
        <f t="shared" si="53"/>
        <v>0</v>
      </c>
      <c r="T96" s="24">
        <f t="shared" si="54"/>
        <v>0</v>
      </c>
      <c r="U96" s="24">
        <f t="shared" si="55"/>
        <v>0</v>
      </c>
      <c r="V96" s="24">
        <f t="shared" si="56"/>
        <v>0</v>
      </c>
      <c r="W96" s="24">
        <f t="shared" si="57"/>
        <v>0</v>
      </c>
      <c r="X96" s="24">
        <f t="shared" si="58"/>
        <v>0</v>
      </c>
      <c r="Y96" s="24">
        <f t="shared" si="59"/>
        <v>0</v>
      </c>
      <c r="Z96" s="24">
        <f t="shared" si="60"/>
        <v>0</v>
      </c>
    </row>
    <row r="97" spans="3:26" x14ac:dyDescent="0.2">
      <c r="D97" s="37"/>
      <c r="F97" s="37"/>
      <c r="H97" s="18">
        <f t="shared" si="45"/>
        <v>0</v>
      </c>
      <c r="I97" s="18">
        <f t="shared" si="46"/>
        <v>0</v>
      </c>
      <c r="J97" s="18">
        <f t="shared" si="47"/>
        <v>0</v>
      </c>
      <c r="M97" s="19">
        <f t="shared" si="48"/>
        <v>0</v>
      </c>
      <c r="N97" s="20">
        <f t="shared" si="49"/>
        <v>0</v>
      </c>
      <c r="P97" s="22">
        <f t="shared" si="50"/>
        <v>0</v>
      </c>
      <c r="Q97" s="23">
        <f t="shared" si="51"/>
        <v>0</v>
      </c>
      <c r="R97" s="24">
        <f t="shared" si="52"/>
        <v>0</v>
      </c>
      <c r="S97" s="24">
        <f t="shared" si="53"/>
        <v>0</v>
      </c>
      <c r="T97" s="24">
        <f t="shared" si="54"/>
        <v>0</v>
      </c>
      <c r="U97" s="24">
        <f t="shared" si="55"/>
        <v>0</v>
      </c>
      <c r="V97" s="24">
        <f t="shared" si="56"/>
        <v>0</v>
      </c>
      <c r="W97" s="24">
        <f t="shared" si="57"/>
        <v>0</v>
      </c>
      <c r="X97" s="24">
        <f t="shared" si="58"/>
        <v>0</v>
      </c>
      <c r="Y97" s="24">
        <f t="shared" si="59"/>
        <v>0</v>
      </c>
      <c r="Z97" s="24">
        <f t="shared" si="60"/>
        <v>0</v>
      </c>
    </row>
    <row r="98" spans="3:26" x14ac:dyDescent="0.2">
      <c r="D98" s="37"/>
      <c r="F98" s="37"/>
      <c r="H98" s="18">
        <f t="shared" si="45"/>
        <v>0</v>
      </c>
      <c r="I98" s="18">
        <f t="shared" si="46"/>
        <v>0</v>
      </c>
      <c r="J98" s="18">
        <f t="shared" si="47"/>
        <v>0</v>
      </c>
      <c r="M98" s="19">
        <f t="shared" si="48"/>
        <v>0</v>
      </c>
      <c r="N98" s="20">
        <f t="shared" si="49"/>
        <v>0</v>
      </c>
      <c r="P98" s="22">
        <f t="shared" si="50"/>
        <v>0</v>
      </c>
      <c r="Q98" s="23">
        <f t="shared" si="51"/>
        <v>0</v>
      </c>
      <c r="R98" s="24">
        <f t="shared" si="52"/>
        <v>0</v>
      </c>
      <c r="S98" s="24">
        <f t="shared" si="53"/>
        <v>0</v>
      </c>
      <c r="T98" s="24">
        <f t="shared" si="54"/>
        <v>0</v>
      </c>
      <c r="U98" s="24">
        <f t="shared" si="55"/>
        <v>0</v>
      </c>
      <c r="V98" s="24">
        <f t="shared" si="56"/>
        <v>0</v>
      </c>
      <c r="W98" s="24">
        <f t="shared" si="57"/>
        <v>0</v>
      </c>
      <c r="X98" s="24">
        <f t="shared" si="58"/>
        <v>0</v>
      </c>
      <c r="Y98" s="24">
        <f t="shared" si="59"/>
        <v>0</v>
      </c>
      <c r="Z98" s="24">
        <f t="shared" si="60"/>
        <v>0</v>
      </c>
    </row>
    <row r="99" spans="3:26" x14ac:dyDescent="0.2">
      <c r="D99" s="37"/>
      <c r="F99" s="37"/>
      <c r="H99" s="18">
        <f t="shared" si="45"/>
        <v>0</v>
      </c>
      <c r="I99" s="18">
        <f t="shared" si="46"/>
        <v>0</v>
      </c>
      <c r="J99" s="18">
        <f t="shared" si="47"/>
        <v>0</v>
      </c>
      <c r="M99" s="19">
        <f t="shared" si="48"/>
        <v>0</v>
      </c>
      <c r="N99" s="20">
        <f t="shared" si="49"/>
        <v>0</v>
      </c>
      <c r="P99" s="22">
        <f t="shared" si="50"/>
        <v>0</v>
      </c>
      <c r="Q99" s="23">
        <f t="shared" si="51"/>
        <v>0</v>
      </c>
      <c r="R99" s="24">
        <f t="shared" si="52"/>
        <v>0</v>
      </c>
      <c r="S99" s="24">
        <f t="shared" si="53"/>
        <v>0</v>
      </c>
      <c r="T99" s="24">
        <f t="shared" si="54"/>
        <v>0</v>
      </c>
      <c r="U99" s="24">
        <f t="shared" si="55"/>
        <v>0</v>
      </c>
      <c r="V99" s="24">
        <f t="shared" si="56"/>
        <v>0</v>
      </c>
      <c r="W99" s="24">
        <f t="shared" si="57"/>
        <v>0</v>
      </c>
      <c r="X99" s="24">
        <f t="shared" si="58"/>
        <v>0</v>
      </c>
      <c r="Y99" s="24">
        <f t="shared" si="59"/>
        <v>0</v>
      </c>
      <c r="Z99" s="24">
        <f t="shared" si="60"/>
        <v>0</v>
      </c>
    </row>
    <row r="100" spans="3:26" x14ac:dyDescent="0.2">
      <c r="D100" s="37"/>
      <c r="F100" s="37"/>
      <c r="H100" s="18">
        <f t="shared" si="45"/>
        <v>0</v>
      </c>
      <c r="I100" s="18">
        <f t="shared" si="46"/>
        <v>0</v>
      </c>
      <c r="J100" s="18">
        <f t="shared" si="47"/>
        <v>0</v>
      </c>
      <c r="M100" s="19">
        <f t="shared" si="48"/>
        <v>0</v>
      </c>
      <c r="N100" s="20">
        <f t="shared" si="49"/>
        <v>0</v>
      </c>
      <c r="P100" s="22">
        <f t="shared" si="50"/>
        <v>0</v>
      </c>
      <c r="Q100" s="23">
        <f t="shared" si="51"/>
        <v>0</v>
      </c>
      <c r="R100" s="24">
        <f t="shared" si="52"/>
        <v>0</v>
      </c>
      <c r="S100" s="24">
        <f t="shared" si="53"/>
        <v>0</v>
      </c>
      <c r="T100" s="24">
        <f t="shared" si="54"/>
        <v>0</v>
      </c>
      <c r="U100" s="24">
        <f t="shared" si="55"/>
        <v>0</v>
      </c>
      <c r="V100" s="24">
        <f t="shared" si="56"/>
        <v>0</v>
      </c>
      <c r="W100" s="24">
        <f t="shared" si="57"/>
        <v>0</v>
      </c>
      <c r="X100" s="24">
        <f t="shared" si="58"/>
        <v>0</v>
      </c>
      <c r="Y100" s="24">
        <f t="shared" si="59"/>
        <v>0</v>
      </c>
      <c r="Z100" s="24">
        <f t="shared" si="60"/>
        <v>0</v>
      </c>
    </row>
    <row r="101" spans="3:26" x14ac:dyDescent="0.2">
      <c r="D101" s="37"/>
      <c r="F101" s="37"/>
      <c r="H101" s="18">
        <f t="shared" si="45"/>
        <v>0</v>
      </c>
      <c r="I101" s="18">
        <f t="shared" si="46"/>
        <v>0</v>
      </c>
      <c r="J101" s="18">
        <f t="shared" si="47"/>
        <v>0</v>
      </c>
      <c r="M101" s="19">
        <f t="shared" si="48"/>
        <v>0</v>
      </c>
      <c r="N101" s="20">
        <f t="shared" si="49"/>
        <v>0</v>
      </c>
      <c r="P101" s="22">
        <f t="shared" si="50"/>
        <v>0</v>
      </c>
      <c r="Q101" s="23">
        <f t="shared" si="51"/>
        <v>0</v>
      </c>
      <c r="R101" s="24">
        <f t="shared" si="52"/>
        <v>0</v>
      </c>
      <c r="S101" s="24">
        <f t="shared" si="53"/>
        <v>0</v>
      </c>
      <c r="T101" s="24">
        <f t="shared" si="54"/>
        <v>0</v>
      </c>
      <c r="U101" s="24">
        <f t="shared" si="55"/>
        <v>0</v>
      </c>
      <c r="V101" s="24">
        <f t="shared" si="56"/>
        <v>0</v>
      </c>
      <c r="W101" s="24">
        <f t="shared" si="57"/>
        <v>0</v>
      </c>
      <c r="X101" s="24">
        <f t="shared" si="58"/>
        <v>0</v>
      </c>
      <c r="Y101" s="24">
        <f t="shared" si="59"/>
        <v>0</v>
      </c>
      <c r="Z101" s="24">
        <f t="shared" si="60"/>
        <v>0</v>
      </c>
    </row>
    <row r="102" spans="3:26" x14ac:dyDescent="0.2">
      <c r="D102" s="37"/>
      <c r="F102" s="37"/>
      <c r="H102" s="18">
        <f t="shared" si="45"/>
        <v>0</v>
      </c>
      <c r="I102" s="18">
        <f t="shared" si="46"/>
        <v>0</v>
      </c>
      <c r="J102" s="18">
        <f t="shared" si="47"/>
        <v>0</v>
      </c>
      <c r="M102" s="19">
        <f t="shared" si="48"/>
        <v>0</v>
      </c>
      <c r="N102" s="20">
        <f t="shared" si="49"/>
        <v>0</v>
      </c>
      <c r="P102" s="22">
        <f t="shared" si="50"/>
        <v>0</v>
      </c>
      <c r="Q102" s="23">
        <f t="shared" si="51"/>
        <v>0</v>
      </c>
      <c r="R102" s="24">
        <f t="shared" si="52"/>
        <v>0</v>
      </c>
      <c r="S102" s="24">
        <f t="shared" si="53"/>
        <v>0</v>
      </c>
      <c r="T102" s="24">
        <f t="shared" si="54"/>
        <v>0</v>
      </c>
      <c r="U102" s="24">
        <f t="shared" si="55"/>
        <v>0</v>
      </c>
      <c r="V102" s="24">
        <f t="shared" si="56"/>
        <v>0</v>
      </c>
      <c r="W102" s="24">
        <f t="shared" si="57"/>
        <v>0</v>
      </c>
      <c r="X102" s="24">
        <f t="shared" si="58"/>
        <v>0</v>
      </c>
      <c r="Y102" s="24">
        <f t="shared" si="59"/>
        <v>0</v>
      </c>
      <c r="Z102" s="24">
        <f t="shared" si="60"/>
        <v>0</v>
      </c>
    </row>
    <row r="103" spans="3:26" x14ac:dyDescent="0.2">
      <c r="D103" s="37"/>
      <c r="F103" s="37"/>
      <c r="H103" s="18">
        <f t="shared" si="45"/>
        <v>0</v>
      </c>
      <c r="I103" s="18">
        <f t="shared" si="46"/>
        <v>0</v>
      </c>
      <c r="J103" s="18">
        <f t="shared" si="47"/>
        <v>0</v>
      </c>
      <c r="M103" s="19">
        <f t="shared" si="48"/>
        <v>0</v>
      </c>
      <c r="N103" s="20">
        <f t="shared" si="49"/>
        <v>0</v>
      </c>
      <c r="P103" s="22">
        <f t="shared" si="50"/>
        <v>0</v>
      </c>
      <c r="Q103" s="23">
        <f t="shared" si="51"/>
        <v>0</v>
      </c>
      <c r="R103" s="24">
        <f t="shared" si="52"/>
        <v>0</v>
      </c>
      <c r="S103" s="24">
        <f t="shared" si="53"/>
        <v>0</v>
      </c>
      <c r="T103" s="24">
        <f t="shared" si="54"/>
        <v>0</v>
      </c>
      <c r="U103" s="24">
        <f t="shared" si="55"/>
        <v>0</v>
      </c>
      <c r="V103" s="24">
        <f t="shared" si="56"/>
        <v>0</v>
      </c>
      <c r="W103" s="24">
        <f t="shared" si="57"/>
        <v>0</v>
      </c>
      <c r="X103" s="24">
        <f t="shared" si="58"/>
        <v>0</v>
      </c>
      <c r="Y103" s="24">
        <f t="shared" si="59"/>
        <v>0</v>
      </c>
      <c r="Z103" s="24">
        <f t="shared" si="60"/>
        <v>0</v>
      </c>
    </row>
    <row r="104" spans="3:26" x14ac:dyDescent="0.2">
      <c r="D104" s="37"/>
      <c r="F104" s="37"/>
      <c r="H104" s="18">
        <f t="shared" ref="H104:H110" si="61">IF(G104&lt;=30,E104,0)</f>
        <v>0</v>
      </c>
      <c r="I104" s="18">
        <f t="shared" ref="I104:I110" si="62">IF(G104&lt;=60,E104,0)</f>
        <v>0</v>
      </c>
      <c r="J104" s="18">
        <f t="shared" ref="J104:J110" si="63">IF(G104&gt;60,E104,0)</f>
        <v>0</v>
      </c>
      <c r="M104" s="19">
        <f t="shared" ref="M104:M110" si="64">F104</f>
        <v>0</v>
      </c>
      <c r="N104" s="20">
        <f t="shared" ref="N104:N110" si="65">NETWORKDAYS.INTL(D104,M104)</f>
        <v>0</v>
      </c>
      <c r="P104" s="22">
        <f t="shared" ref="P104:P110" si="66">D104</f>
        <v>0</v>
      </c>
      <c r="Q104" s="23">
        <f t="shared" si="51"/>
        <v>0</v>
      </c>
      <c r="R104" s="24">
        <f t="shared" si="52"/>
        <v>0</v>
      </c>
      <c r="S104" s="24">
        <f t="shared" si="53"/>
        <v>0</v>
      </c>
      <c r="T104" s="24">
        <f t="shared" si="54"/>
        <v>0</v>
      </c>
      <c r="U104" s="24">
        <f t="shared" si="55"/>
        <v>0</v>
      </c>
      <c r="V104" s="24">
        <f t="shared" si="56"/>
        <v>0</v>
      </c>
      <c r="W104" s="24">
        <f t="shared" si="57"/>
        <v>0</v>
      </c>
      <c r="X104" s="24">
        <f t="shared" si="58"/>
        <v>0</v>
      </c>
      <c r="Y104" s="24">
        <f t="shared" si="59"/>
        <v>0</v>
      </c>
      <c r="Z104" s="24">
        <f t="shared" si="60"/>
        <v>0</v>
      </c>
    </row>
    <row r="105" spans="3:26" x14ac:dyDescent="0.2">
      <c r="D105" s="37"/>
      <c r="F105" s="37"/>
      <c r="H105" s="18">
        <f t="shared" si="61"/>
        <v>0</v>
      </c>
      <c r="I105" s="18">
        <f t="shared" si="62"/>
        <v>0</v>
      </c>
      <c r="J105" s="18">
        <f t="shared" si="63"/>
        <v>0</v>
      </c>
      <c r="M105" s="19">
        <f t="shared" si="64"/>
        <v>0</v>
      </c>
      <c r="N105" s="20">
        <f t="shared" si="65"/>
        <v>0</v>
      </c>
      <c r="P105" s="22">
        <f t="shared" si="66"/>
        <v>0</v>
      </c>
      <c r="Q105" s="23">
        <f t="shared" si="51"/>
        <v>0</v>
      </c>
      <c r="R105" s="24">
        <f t="shared" si="52"/>
        <v>0</v>
      </c>
      <c r="S105" s="24">
        <f t="shared" si="53"/>
        <v>0</v>
      </c>
      <c r="T105" s="24">
        <f t="shared" si="54"/>
        <v>0</v>
      </c>
      <c r="U105" s="24">
        <f t="shared" si="55"/>
        <v>0</v>
      </c>
      <c r="V105" s="24">
        <f t="shared" si="56"/>
        <v>0</v>
      </c>
      <c r="W105" s="24">
        <f t="shared" si="57"/>
        <v>0</v>
      </c>
      <c r="X105" s="24">
        <f t="shared" si="58"/>
        <v>0</v>
      </c>
      <c r="Y105" s="24">
        <f t="shared" si="59"/>
        <v>0</v>
      </c>
      <c r="Z105" s="24">
        <f t="shared" si="60"/>
        <v>0</v>
      </c>
    </row>
    <row r="106" spans="3:26" x14ac:dyDescent="0.2">
      <c r="D106" s="37"/>
      <c r="F106" s="37"/>
      <c r="H106" s="18">
        <f t="shared" si="61"/>
        <v>0</v>
      </c>
      <c r="I106" s="18">
        <f t="shared" si="62"/>
        <v>0</v>
      </c>
      <c r="J106" s="18">
        <f t="shared" si="63"/>
        <v>0</v>
      </c>
      <c r="M106" s="19">
        <f t="shared" si="64"/>
        <v>0</v>
      </c>
      <c r="N106" s="20">
        <f t="shared" si="65"/>
        <v>0</v>
      </c>
      <c r="P106" s="22">
        <f t="shared" si="66"/>
        <v>0</v>
      </c>
      <c r="Q106" s="23">
        <f t="shared" si="51"/>
        <v>0</v>
      </c>
      <c r="R106" s="24">
        <f t="shared" si="52"/>
        <v>0</v>
      </c>
      <c r="S106" s="24">
        <f t="shared" si="53"/>
        <v>0</v>
      </c>
      <c r="T106" s="24">
        <f t="shared" si="54"/>
        <v>0</v>
      </c>
      <c r="U106" s="24">
        <f t="shared" si="55"/>
        <v>0</v>
      </c>
      <c r="V106" s="24">
        <f t="shared" si="56"/>
        <v>0</v>
      </c>
      <c r="W106" s="24">
        <f t="shared" si="57"/>
        <v>0</v>
      </c>
      <c r="X106" s="24">
        <f t="shared" si="58"/>
        <v>0</v>
      </c>
      <c r="Y106" s="24">
        <f t="shared" si="59"/>
        <v>0</v>
      </c>
      <c r="Z106" s="24">
        <f t="shared" si="60"/>
        <v>0</v>
      </c>
    </row>
    <row r="107" spans="3:26" x14ac:dyDescent="0.2">
      <c r="D107" s="37"/>
      <c r="F107" s="37"/>
      <c r="H107" s="18">
        <f t="shared" si="61"/>
        <v>0</v>
      </c>
      <c r="I107" s="18">
        <f t="shared" si="62"/>
        <v>0</v>
      </c>
      <c r="J107" s="18">
        <f t="shared" si="63"/>
        <v>0</v>
      </c>
      <c r="M107" s="19">
        <f t="shared" si="64"/>
        <v>0</v>
      </c>
      <c r="N107" s="20">
        <f t="shared" si="65"/>
        <v>0</v>
      </c>
      <c r="P107" s="22">
        <f t="shared" si="66"/>
        <v>0</v>
      </c>
      <c r="Q107" s="23">
        <f t="shared" si="51"/>
        <v>0</v>
      </c>
      <c r="R107" s="24">
        <f t="shared" si="52"/>
        <v>0</v>
      </c>
      <c r="S107" s="24">
        <f t="shared" si="53"/>
        <v>0</v>
      </c>
      <c r="T107" s="24">
        <f t="shared" si="54"/>
        <v>0</v>
      </c>
      <c r="U107" s="24">
        <f t="shared" si="55"/>
        <v>0</v>
      </c>
      <c r="V107" s="24">
        <f t="shared" si="56"/>
        <v>0</v>
      </c>
      <c r="W107" s="24">
        <f t="shared" si="57"/>
        <v>0</v>
      </c>
      <c r="X107" s="24">
        <f t="shared" si="58"/>
        <v>0</v>
      </c>
      <c r="Y107" s="24">
        <f t="shared" si="59"/>
        <v>0</v>
      </c>
      <c r="Z107" s="24">
        <f t="shared" si="60"/>
        <v>0</v>
      </c>
    </row>
    <row r="108" spans="3:26" x14ac:dyDescent="0.2">
      <c r="D108" s="37"/>
      <c r="F108" s="37"/>
      <c r="H108" s="18">
        <f t="shared" si="61"/>
        <v>0</v>
      </c>
      <c r="I108" s="18">
        <f t="shared" si="62"/>
        <v>0</v>
      </c>
      <c r="J108" s="18">
        <f t="shared" si="63"/>
        <v>0</v>
      </c>
      <c r="M108" s="19">
        <f t="shared" si="64"/>
        <v>0</v>
      </c>
      <c r="N108" s="20">
        <f t="shared" si="65"/>
        <v>0</v>
      </c>
      <c r="P108" s="22">
        <f t="shared" si="66"/>
        <v>0</v>
      </c>
      <c r="Q108" s="23">
        <f t="shared" si="51"/>
        <v>0</v>
      </c>
      <c r="R108" s="24">
        <f t="shared" si="52"/>
        <v>0</v>
      </c>
      <c r="S108" s="24">
        <f t="shared" si="53"/>
        <v>0</v>
      </c>
      <c r="T108" s="24">
        <f t="shared" si="54"/>
        <v>0</v>
      </c>
      <c r="U108" s="24">
        <f t="shared" si="55"/>
        <v>0</v>
      </c>
      <c r="V108" s="24">
        <f t="shared" si="56"/>
        <v>0</v>
      </c>
      <c r="W108" s="24">
        <f t="shared" si="57"/>
        <v>0</v>
      </c>
      <c r="X108" s="24">
        <f t="shared" si="58"/>
        <v>0</v>
      </c>
      <c r="Y108" s="24">
        <f t="shared" si="59"/>
        <v>0</v>
      </c>
      <c r="Z108" s="24">
        <f t="shared" si="60"/>
        <v>0</v>
      </c>
    </row>
    <row r="109" spans="3:26" x14ac:dyDescent="0.2">
      <c r="D109" s="37"/>
      <c r="F109" s="37"/>
      <c r="H109" s="18">
        <f t="shared" si="61"/>
        <v>0</v>
      </c>
      <c r="I109" s="18">
        <f t="shared" si="62"/>
        <v>0</v>
      </c>
      <c r="J109" s="18">
        <f t="shared" si="63"/>
        <v>0</v>
      </c>
      <c r="M109" s="19">
        <f t="shared" si="64"/>
        <v>0</v>
      </c>
      <c r="N109" s="20">
        <f t="shared" si="65"/>
        <v>0</v>
      </c>
      <c r="P109" s="22">
        <f t="shared" si="66"/>
        <v>0</v>
      </c>
      <c r="Q109" s="23">
        <f t="shared" si="51"/>
        <v>0</v>
      </c>
      <c r="R109" s="24">
        <f t="shared" si="52"/>
        <v>0</v>
      </c>
      <c r="S109" s="24">
        <f t="shared" si="53"/>
        <v>0</v>
      </c>
      <c r="T109" s="24">
        <f t="shared" si="54"/>
        <v>0</v>
      </c>
      <c r="U109" s="24">
        <f t="shared" si="55"/>
        <v>0</v>
      </c>
      <c r="V109" s="24">
        <f t="shared" si="56"/>
        <v>0</v>
      </c>
      <c r="W109" s="24">
        <f t="shared" si="57"/>
        <v>0</v>
      </c>
      <c r="X109" s="24">
        <f t="shared" si="58"/>
        <v>0</v>
      </c>
      <c r="Y109" s="24">
        <f t="shared" si="59"/>
        <v>0</v>
      </c>
      <c r="Z109" s="24">
        <f t="shared" si="60"/>
        <v>0</v>
      </c>
    </row>
    <row r="110" spans="3:26" x14ac:dyDescent="0.2">
      <c r="D110" s="37"/>
      <c r="F110" s="37"/>
      <c r="H110" s="18">
        <f t="shared" si="61"/>
        <v>0</v>
      </c>
      <c r="I110" s="18">
        <f t="shared" si="62"/>
        <v>0</v>
      </c>
      <c r="J110" s="18">
        <f t="shared" si="63"/>
        <v>0</v>
      </c>
      <c r="M110" s="19">
        <f t="shared" si="64"/>
        <v>0</v>
      </c>
      <c r="N110" s="20">
        <f t="shared" si="65"/>
        <v>0</v>
      </c>
      <c r="P110" s="22">
        <f t="shared" si="66"/>
        <v>0</v>
      </c>
      <c r="Q110" s="23">
        <f t="shared" si="51"/>
        <v>0</v>
      </c>
      <c r="R110" s="24">
        <f t="shared" si="52"/>
        <v>0</v>
      </c>
      <c r="S110" s="24">
        <f t="shared" si="53"/>
        <v>0</v>
      </c>
      <c r="T110" s="24">
        <f t="shared" si="54"/>
        <v>0</v>
      </c>
      <c r="U110" s="24">
        <f t="shared" si="55"/>
        <v>0</v>
      </c>
      <c r="V110" s="24">
        <f t="shared" si="56"/>
        <v>0</v>
      </c>
      <c r="W110" s="24">
        <f t="shared" si="57"/>
        <v>0</v>
      </c>
      <c r="X110" s="24">
        <f t="shared" si="58"/>
        <v>0</v>
      </c>
      <c r="Y110" s="24">
        <f t="shared" si="59"/>
        <v>0</v>
      </c>
      <c r="Z110" s="24">
        <f t="shared" si="60"/>
        <v>0</v>
      </c>
    </row>
    <row r="111" spans="3:26" s="1" customFormat="1" ht="13.5" thickBot="1" x14ac:dyDescent="0.25">
      <c r="C111" s="30"/>
      <c r="E111" s="25">
        <f>SUM(E2:E110)</f>
        <v>0</v>
      </c>
      <c r="H111" s="25">
        <f>SUM(H2:H110)</f>
        <v>0</v>
      </c>
      <c r="I111" s="25">
        <f>SUM(I2:I110)</f>
        <v>0</v>
      </c>
      <c r="J111" s="25">
        <f>SUM(J2:J110)</f>
        <v>0</v>
      </c>
      <c r="N111" s="26">
        <f>SUM(N2:N110)</f>
        <v>0</v>
      </c>
      <c r="R111" s="25">
        <f t="shared" ref="R111:Z111" si="67">SUM(R2:R110)</f>
        <v>0</v>
      </c>
      <c r="S111" s="25">
        <f t="shared" si="67"/>
        <v>0</v>
      </c>
      <c r="T111" s="25">
        <f t="shared" si="67"/>
        <v>0</v>
      </c>
      <c r="U111" s="25">
        <f t="shared" si="67"/>
        <v>0</v>
      </c>
      <c r="V111" s="25">
        <f t="shared" si="67"/>
        <v>0</v>
      </c>
      <c r="W111" s="25">
        <f t="shared" si="67"/>
        <v>0</v>
      </c>
      <c r="X111" s="25">
        <f t="shared" si="67"/>
        <v>0</v>
      </c>
      <c r="Y111" s="25">
        <f t="shared" si="67"/>
        <v>0</v>
      </c>
      <c r="Z111" s="25">
        <f t="shared" si="67"/>
        <v>0</v>
      </c>
    </row>
    <row r="112" spans="3:26" s="1" customFormat="1" ht="13.5" thickTop="1" x14ac:dyDescent="0.2">
      <c r="C112" s="30"/>
      <c r="E112" s="17"/>
      <c r="H112" s="17"/>
      <c r="I112" s="17"/>
      <c r="J112" s="17"/>
      <c r="N112" s="2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3:26" s="1" customFormat="1" ht="13.5" thickBot="1" x14ac:dyDescent="0.25">
      <c r="C113" s="30"/>
      <c r="E113" s="26">
        <f>COUNTIF(E2:E110,"&gt;0")</f>
        <v>0</v>
      </c>
      <c r="H113" s="26">
        <f>COUNTIF(H2:H110,"&gt;0")</f>
        <v>0</v>
      </c>
      <c r="I113" s="26">
        <f>COUNTIF(I2:I110,"&gt;0")</f>
        <v>0</v>
      </c>
      <c r="J113" s="26">
        <f>COUNTIF(J2:J110,"&gt;0")</f>
        <v>0</v>
      </c>
      <c r="N113" s="27"/>
      <c r="R113" s="26">
        <f t="shared" ref="R113:Z113" si="68">COUNTIF(R2:R110,"&gt;0")</f>
        <v>0</v>
      </c>
      <c r="S113" s="26">
        <f t="shared" si="68"/>
        <v>0</v>
      </c>
      <c r="T113" s="26">
        <f t="shared" si="68"/>
        <v>0</v>
      </c>
      <c r="U113" s="26">
        <f t="shared" si="68"/>
        <v>0</v>
      </c>
      <c r="V113" s="26">
        <f t="shared" si="68"/>
        <v>0</v>
      </c>
      <c r="W113" s="26">
        <f t="shared" si="68"/>
        <v>0</v>
      </c>
      <c r="X113" s="26">
        <f t="shared" si="68"/>
        <v>0</v>
      </c>
      <c r="Y113" s="26">
        <f t="shared" si="68"/>
        <v>0</v>
      </c>
      <c r="Z113" s="26">
        <f t="shared" si="68"/>
        <v>0</v>
      </c>
    </row>
    <row r="114" spans="3:26" s="32" customFormat="1" ht="13.5" thickTop="1" x14ac:dyDescent="0.2">
      <c r="E114" s="34"/>
      <c r="N114" s="34"/>
    </row>
    <row r="116" spans="3:26" x14ac:dyDescent="0.2">
      <c r="R116" s="56">
        <v>0.85869565217391308</v>
      </c>
    </row>
  </sheetData>
  <autoFilter ref="A1:K111" xr:uid="{9EC8C08E-0ED3-49C5-91CA-77F70C4D81E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583-0EC8-4A97-928C-D186DA6CDC8E}">
  <dimension ref="A1:DYK57"/>
  <sheetViews>
    <sheetView workbookViewId="0">
      <selection activeCell="B9" sqref="B9"/>
    </sheetView>
  </sheetViews>
  <sheetFormatPr defaultColWidth="8.85546875" defaultRowHeight="12.75" x14ac:dyDescent="0.2"/>
  <cols>
    <col min="1" max="1" width="9.85546875" style="32" bestFit="1" customWidth="1"/>
    <col min="2" max="2" width="57.7109375" style="32" bestFit="1" customWidth="1"/>
    <col min="3" max="3" width="18.140625" style="32" bestFit="1" customWidth="1"/>
    <col min="4" max="4" width="10.7109375" style="32" bestFit="1" customWidth="1"/>
    <col min="5" max="5" width="9.85546875" style="34" bestFit="1" customWidth="1"/>
    <col min="6" max="6" width="10.7109375" style="32" bestFit="1" customWidth="1"/>
    <col min="7" max="7" width="6" style="32" customWidth="1"/>
    <col min="8" max="9" width="9.85546875" style="32" bestFit="1" customWidth="1"/>
    <col min="10" max="10" width="8.42578125" style="32" bestFit="1" customWidth="1"/>
    <col min="11" max="13" width="8.85546875" style="32"/>
    <col min="14" max="14" width="8.85546875" style="35"/>
    <col min="15" max="15" width="8.85546875" style="32"/>
    <col min="16" max="16" width="10" style="32" bestFit="1" customWidth="1"/>
    <col min="17" max="17" width="47.7109375" style="32" bestFit="1" customWidth="1"/>
    <col min="18" max="18" width="9.85546875" style="32" bestFit="1" customWidth="1"/>
    <col min="19" max="20" width="8.85546875" style="32"/>
    <col min="21" max="21" width="9.85546875" style="32" bestFit="1" customWidth="1"/>
    <col min="22" max="16384" width="8.85546875" style="32"/>
  </cols>
  <sheetData>
    <row r="1" spans="1:3365" s="16" customFormat="1" ht="51" x14ac:dyDescent="0.2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ht="15" x14ac:dyDescent="0.25">
      <c r="A2"/>
      <c r="B2"/>
      <c r="C2"/>
      <c r="D2" s="57"/>
      <c r="E2"/>
      <c r="F2" s="57"/>
      <c r="G2"/>
      <c r="H2" s="18">
        <f t="shared" ref="H2:H52" si="0">IF(G2&lt;=30,E2,0)</f>
        <v>0</v>
      </c>
      <c r="I2" s="18">
        <f t="shared" ref="I2:I52" si="1">IF(G2&lt;=60,E2,0)</f>
        <v>0</v>
      </c>
      <c r="J2" s="18">
        <f t="shared" ref="J2:J52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ht="15" x14ac:dyDescent="0.25">
      <c r="A3"/>
      <c r="B3"/>
      <c r="C3"/>
      <c r="D3" s="57"/>
      <c r="E3"/>
      <c r="F3" s="57"/>
      <c r="G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34" si="14">F3</f>
        <v>0</v>
      </c>
      <c r="N3" s="20">
        <f t="shared" ref="N3:N34" si="15">NETWORKDAYS.INTL(D3,M3)</f>
        <v>0</v>
      </c>
      <c r="P3" s="22">
        <f t="shared" ref="P3:P41" si="16">D3</f>
        <v>0</v>
      </c>
      <c r="Q3" s="23">
        <f t="shared" ref="Q3:Q41" si="17">B3</f>
        <v>0</v>
      </c>
      <c r="R3" s="24">
        <f t="shared" ref="R3:R41" si="18">IF($N3&lt;=5,E3,0)</f>
        <v>0</v>
      </c>
      <c r="S3" s="24">
        <f t="shared" ref="S3:S41" si="19">IF(AND(($N3&gt;=6),($N3&lt;=10)),E3,0)</f>
        <v>0</v>
      </c>
      <c r="T3" s="24">
        <f t="shared" ref="T3:T41" si="20">IF(AND(($N3&gt;=11),($N3&lt;16)),E3,0)</f>
        <v>0</v>
      </c>
      <c r="U3" s="24">
        <f t="shared" ref="U3:U41" si="21">IF(AND(($N3&gt;=16),($N3&lt;21)),E3,0)</f>
        <v>0</v>
      </c>
      <c r="V3" s="24">
        <f t="shared" ref="V3:V41" si="22">IF(AND(($N3&gt;=21),($N3&lt;26)),E3,0)</f>
        <v>0</v>
      </c>
      <c r="W3" s="24">
        <f t="shared" ref="W3:W41" si="23">IF(AND(($N3&gt;=26),($N3&lt;31)),E3,0)</f>
        <v>0</v>
      </c>
      <c r="X3" s="24">
        <f t="shared" ref="X3:X41" si="24">IF(AND(($N3&gt;=31),($N3&lt;61)),E3,0)</f>
        <v>0</v>
      </c>
      <c r="Y3" s="24">
        <f t="shared" ref="Y3:Y41" si="25">IF(AND(($N3&gt;=61),($N3&lt;91)),E3,0)</f>
        <v>0</v>
      </c>
      <c r="Z3" s="24">
        <f t="shared" ref="Z3:Z41" si="26">IF($N3&gt;90,E3,0)</f>
        <v>0</v>
      </c>
    </row>
    <row r="4" spans="1:3365" ht="15" x14ac:dyDescent="0.25">
      <c r="A4"/>
      <c r="B4"/>
      <c r="C4"/>
      <c r="D4" s="57"/>
      <c r="E4"/>
      <c r="F4" s="57"/>
      <c r="G4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ht="15" x14ac:dyDescent="0.25">
      <c r="A5"/>
      <c r="B5"/>
      <c r="C5"/>
      <c r="D5" s="57"/>
      <c r="E5"/>
      <c r="F5" s="57"/>
      <c r="G5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ht="15" x14ac:dyDescent="0.25">
      <c r="A6"/>
      <c r="B6"/>
      <c r="C6"/>
      <c r="D6" s="57"/>
      <c r="E6"/>
      <c r="F6" s="57"/>
      <c r="G6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ht="15" x14ac:dyDescent="0.25">
      <c r="A7"/>
      <c r="B7"/>
      <c r="C7"/>
      <c r="D7" s="57"/>
      <c r="E7"/>
      <c r="F7" s="57"/>
      <c r="G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ht="15" x14ac:dyDescent="0.25">
      <c r="A8"/>
      <c r="B8"/>
      <c r="C8"/>
      <c r="D8" s="57"/>
      <c r="E8"/>
      <c r="F8" s="57"/>
      <c r="G8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ht="15" x14ac:dyDescent="0.25">
      <c r="A9"/>
      <c r="B9"/>
      <c r="C9"/>
      <c r="D9" s="57"/>
      <c r="E9"/>
      <c r="F9" s="57"/>
      <c r="G9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ht="15" x14ac:dyDescent="0.25">
      <c r="A10"/>
      <c r="B10"/>
      <c r="C10"/>
      <c r="D10" s="57"/>
      <c r="E10"/>
      <c r="F10" s="57"/>
      <c r="G1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ht="15" x14ac:dyDescent="0.25">
      <c r="A11"/>
      <c r="B11"/>
      <c r="C11"/>
      <c r="D11" s="57"/>
      <c r="E11"/>
      <c r="F11" s="57"/>
      <c r="G11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ht="15" x14ac:dyDescent="0.25">
      <c r="A12"/>
      <c r="B12"/>
      <c r="C12"/>
      <c r="D12" s="57"/>
      <c r="E12"/>
      <c r="F12" s="57"/>
      <c r="G1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ht="15" x14ac:dyDescent="0.25">
      <c r="A13"/>
      <c r="B13"/>
      <c r="C13"/>
      <c r="D13" s="57"/>
      <c r="E13"/>
      <c r="F13" s="57"/>
      <c r="G1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ht="15" x14ac:dyDescent="0.25">
      <c r="A14"/>
      <c r="B14"/>
      <c r="C14"/>
      <c r="D14" s="57"/>
      <c r="E14"/>
      <c r="F14" s="57"/>
      <c r="G14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ht="15" x14ac:dyDescent="0.25">
      <c r="A15"/>
      <c r="B15"/>
      <c r="C15"/>
      <c r="D15" s="57"/>
      <c r="E15"/>
      <c r="F15" s="57"/>
      <c r="G15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ht="15" x14ac:dyDescent="0.25">
      <c r="A16"/>
      <c r="B16"/>
      <c r="C16"/>
      <c r="D16" s="57"/>
      <c r="E16"/>
      <c r="F16" s="57"/>
      <c r="G16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1:26" ht="15" x14ac:dyDescent="0.25">
      <c r="A17"/>
      <c r="B17"/>
      <c r="C17"/>
      <c r="D17" s="57"/>
      <c r="E17"/>
      <c r="F17" s="57"/>
      <c r="G1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1:26" ht="15" x14ac:dyDescent="0.25">
      <c r="A18"/>
      <c r="B18"/>
      <c r="C18"/>
      <c r="D18" s="57"/>
      <c r="E18"/>
      <c r="F18" s="57"/>
      <c r="G18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1:26" ht="15" x14ac:dyDescent="0.25">
      <c r="A19"/>
      <c r="B19"/>
      <c r="C19"/>
      <c r="D19" s="57"/>
      <c r="E19"/>
      <c r="F19" s="57"/>
      <c r="G19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1:26" ht="15" x14ac:dyDescent="0.25">
      <c r="A20"/>
      <c r="B20"/>
      <c r="C20"/>
      <c r="D20" s="57"/>
      <c r="E20"/>
      <c r="F20" s="57"/>
      <c r="G2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1:26" ht="15" x14ac:dyDescent="0.25">
      <c r="A21"/>
      <c r="B21"/>
      <c r="C21"/>
      <c r="D21" s="57"/>
      <c r="E21"/>
      <c r="F21" s="57"/>
      <c r="G21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1:26" ht="15" x14ac:dyDescent="0.25">
      <c r="A22"/>
      <c r="B22"/>
      <c r="C22"/>
      <c r="D22" s="57"/>
      <c r="E22"/>
      <c r="F22" s="57"/>
      <c r="G2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1:26" ht="15" x14ac:dyDescent="0.25">
      <c r="A23"/>
      <c r="B23"/>
      <c r="C23"/>
      <c r="D23" s="57"/>
      <c r="E23"/>
      <c r="F23" s="57"/>
      <c r="G2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1:26" ht="15" x14ac:dyDescent="0.25">
      <c r="A24"/>
      <c r="B24"/>
      <c r="C24"/>
      <c r="D24" s="57"/>
      <c r="E24"/>
      <c r="F24" s="57"/>
      <c r="G24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1:26" ht="15" x14ac:dyDescent="0.25">
      <c r="A25"/>
      <c r="B25"/>
      <c r="C25"/>
      <c r="D25" s="57"/>
      <c r="E25"/>
      <c r="F25" s="57"/>
      <c r="G25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1:26" ht="15" x14ac:dyDescent="0.25">
      <c r="A26"/>
      <c r="B26"/>
      <c r="C26"/>
      <c r="D26" s="57"/>
      <c r="E26"/>
      <c r="F26" s="57"/>
      <c r="G26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1:26" ht="15" x14ac:dyDescent="0.25">
      <c r="A27"/>
      <c r="B27"/>
      <c r="C27"/>
      <c r="D27" s="57"/>
      <c r="E27"/>
      <c r="F27" s="57"/>
      <c r="G2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1:26" ht="15" x14ac:dyDescent="0.25">
      <c r="A28"/>
      <c r="B28"/>
      <c r="C28"/>
      <c r="D28" s="57"/>
      <c r="E28"/>
      <c r="F28" s="57"/>
      <c r="G28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1:26" ht="15" x14ac:dyDescent="0.25">
      <c r="A29"/>
      <c r="B29"/>
      <c r="C29"/>
      <c r="D29" s="57"/>
      <c r="E29"/>
      <c r="F29" s="57"/>
      <c r="G29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1:26" ht="15" x14ac:dyDescent="0.25">
      <c r="A30"/>
      <c r="B30"/>
      <c r="C30"/>
      <c r="D30" s="57"/>
      <c r="E30"/>
      <c r="F30" s="57"/>
      <c r="G3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1:26" ht="15" x14ac:dyDescent="0.25">
      <c r="A31"/>
      <c r="B31"/>
      <c r="C31"/>
      <c r="D31" s="57"/>
      <c r="E31"/>
      <c r="F31" s="57"/>
      <c r="G31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1:26" ht="15" x14ac:dyDescent="0.25">
      <c r="A32"/>
      <c r="B32"/>
      <c r="C32"/>
      <c r="D32" s="57"/>
      <c r="E32"/>
      <c r="F32" s="57"/>
      <c r="G3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1:26" ht="15" x14ac:dyDescent="0.25">
      <c r="A33"/>
      <c r="B33"/>
      <c r="C33"/>
      <c r="D33" s="57"/>
      <c r="E33"/>
      <c r="F33" s="57"/>
      <c r="G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1:26" ht="15" x14ac:dyDescent="0.25">
      <c r="A34"/>
      <c r="B34"/>
      <c r="C34"/>
      <c r="D34" s="57"/>
      <c r="E34"/>
      <c r="F34" s="57"/>
      <c r="G34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1:26" ht="15" x14ac:dyDescent="0.25">
      <c r="A35"/>
      <c r="B35"/>
      <c r="C35"/>
      <c r="D35" s="57"/>
      <c r="E35"/>
      <c r="F35" s="57"/>
      <c r="G35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ref="M35:M52" si="27">F35</f>
        <v>0</v>
      </c>
      <c r="N35" s="20">
        <f t="shared" ref="N35:N52" si="28">NETWORKDAYS.INTL(D35,M35)</f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1:26" ht="15" x14ac:dyDescent="0.25">
      <c r="A36"/>
      <c r="B36"/>
      <c r="C36"/>
      <c r="D36" s="57"/>
      <c r="E36"/>
      <c r="F36" s="57"/>
      <c r="G36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27"/>
        <v>0</v>
      </c>
      <c r="N36" s="20">
        <f t="shared" si="28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1:26" ht="15" x14ac:dyDescent="0.25">
      <c r="A37"/>
      <c r="B37"/>
      <c r="C37"/>
      <c r="D37" s="57"/>
      <c r="E37"/>
      <c r="F37" s="57"/>
      <c r="G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27"/>
        <v>0</v>
      </c>
      <c r="N37" s="20">
        <f t="shared" si="28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1:26" ht="15" x14ac:dyDescent="0.25">
      <c r="A38"/>
      <c r="B38"/>
      <c r="C38"/>
      <c r="D38" s="57"/>
      <c r="E38"/>
      <c r="F38" s="57"/>
      <c r="G38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27"/>
        <v>0</v>
      </c>
      <c r="N38" s="20">
        <f t="shared" si="28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1:26" ht="15" x14ac:dyDescent="0.25">
      <c r="A39"/>
      <c r="B39"/>
      <c r="C39"/>
      <c r="D39" s="57"/>
      <c r="E39"/>
      <c r="F39" s="57"/>
      <c r="G39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27"/>
        <v>0</v>
      </c>
      <c r="N39" s="20">
        <f t="shared" si="28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1:26" ht="15" x14ac:dyDescent="0.25">
      <c r="A40"/>
      <c r="B40"/>
      <c r="C40"/>
      <c r="D40" s="57"/>
      <c r="E40"/>
      <c r="F40" s="57"/>
      <c r="G4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27"/>
        <v>0</v>
      </c>
      <c r="N40" s="20">
        <f t="shared" si="28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1:26" ht="15" x14ac:dyDescent="0.25">
      <c r="A41"/>
      <c r="B41"/>
      <c r="C41"/>
      <c r="D41" s="57"/>
      <c r="E41"/>
      <c r="F41" s="57"/>
      <c r="G41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27"/>
        <v>0</v>
      </c>
      <c r="N41" s="20">
        <f t="shared" si="28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1:26" ht="15" x14ac:dyDescent="0.25">
      <c r="A42"/>
      <c r="B42"/>
      <c r="C42"/>
      <c r="D42" s="57"/>
      <c r="E42"/>
      <c r="F42" s="57"/>
      <c r="G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27"/>
        <v>0</v>
      </c>
      <c r="N42" s="20">
        <f t="shared" si="28"/>
        <v>0</v>
      </c>
      <c r="P42" s="22">
        <f t="shared" ref="P42:P52" si="29">D42</f>
        <v>0</v>
      </c>
      <c r="Q42" s="23">
        <f t="shared" ref="Q42:Q52" si="30">B42</f>
        <v>0</v>
      </c>
      <c r="R42" s="24">
        <f t="shared" ref="R42:R52" si="31">IF($N42&lt;=5,E42,0)</f>
        <v>0</v>
      </c>
      <c r="S42" s="24">
        <f t="shared" ref="S42:S52" si="32">IF(AND(($N42&gt;=6),($N42&lt;=10)),E42,0)</f>
        <v>0</v>
      </c>
      <c r="T42" s="24">
        <f t="shared" ref="T42:T52" si="33">IF(AND(($N42&gt;=11),($N42&lt;16)),E42,0)</f>
        <v>0</v>
      </c>
      <c r="U42" s="24">
        <f t="shared" ref="U42:U52" si="34">IF(AND(($N42&gt;=16),($N42&lt;21)),E42,0)</f>
        <v>0</v>
      </c>
      <c r="V42" s="24">
        <f t="shared" ref="V42:V52" si="35">IF(AND(($N42&gt;=21),($N42&lt;26)),E42,0)</f>
        <v>0</v>
      </c>
      <c r="W42" s="24">
        <f t="shared" ref="W42:W52" si="36">IF(AND(($N42&gt;=26),($N42&lt;31)),E42,0)</f>
        <v>0</v>
      </c>
      <c r="X42" s="24">
        <f t="shared" ref="X42:X52" si="37">IF(AND(($N42&gt;=31),($N42&lt;61)),E42,0)</f>
        <v>0</v>
      </c>
      <c r="Y42" s="24">
        <f t="shared" ref="Y42:Y52" si="38">IF(AND(($N42&gt;=61),($N42&lt;91)),E42,0)</f>
        <v>0</v>
      </c>
      <c r="Z42" s="24">
        <f t="shared" ref="Z42:Z52" si="39">IF($N42&gt;90,E42,0)</f>
        <v>0</v>
      </c>
    </row>
    <row r="43" spans="1:26" ht="15" x14ac:dyDescent="0.25">
      <c r="A43"/>
      <c r="B43"/>
      <c r="C43"/>
      <c r="D43" s="57"/>
      <c r="E43"/>
      <c r="F43" s="57"/>
      <c r="G4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27"/>
        <v>0</v>
      </c>
      <c r="N43" s="20">
        <f t="shared" si="28"/>
        <v>0</v>
      </c>
      <c r="P43" s="22">
        <f t="shared" si="29"/>
        <v>0</v>
      </c>
      <c r="Q43" s="23">
        <f t="shared" si="30"/>
        <v>0</v>
      </c>
      <c r="R43" s="24">
        <f t="shared" si="31"/>
        <v>0</v>
      </c>
      <c r="S43" s="24">
        <f t="shared" si="32"/>
        <v>0</v>
      </c>
      <c r="T43" s="24">
        <f t="shared" si="33"/>
        <v>0</v>
      </c>
      <c r="U43" s="24">
        <f t="shared" si="34"/>
        <v>0</v>
      </c>
      <c r="V43" s="24">
        <f t="shared" si="35"/>
        <v>0</v>
      </c>
      <c r="W43" s="24">
        <f t="shared" si="36"/>
        <v>0</v>
      </c>
      <c r="X43" s="24">
        <f t="shared" si="37"/>
        <v>0</v>
      </c>
      <c r="Y43" s="24">
        <f t="shared" si="38"/>
        <v>0</v>
      </c>
      <c r="Z43" s="24">
        <f t="shared" si="39"/>
        <v>0</v>
      </c>
    </row>
    <row r="44" spans="1:26" ht="15" x14ac:dyDescent="0.25">
      <c r="A44"/>
      <c r="B44"/>
      <c r="C44"/>
      <c r="D44" s="57"/>
      <c r="E44"/>
      <c r="F44" s="57"/>
      <c r="G44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27"/>
        <v>0</v>
      </c>
      <c r="N44" s="20">
        <f t="shared" si="28"/>
        <v>0</v>
      </c>
      <c r="P44" s="22">
        <f t="shared" si="29"/>
        <v>0</v>
      </c>
      <c r="Q44" s="23">
        <f t="shared" si="30"/>
        <v>0</v>
      </c>
      <c r="R44" s="24">
        <f t="shared" si="31"/>
        <v>0</v>
      </c>
      <c r="S44" s="24">
        <f t="shared" si="32"/>
        <v>0</v>
      </c>
      <c r="T44" s="24">
        <f t="shared" si="33"/>
        <v>0</v>
      </c>
      <c r="U44" s="24">
        <f t="shared" si="34"/>
        <v>0</v>
      </c>
      <c r="V44" s="24">
        <f t="shared" si="35"/>
        <v>0</v>
      </c>
      <c r="W44" s="24">
        <f t="shared" si="36"/>
        <v>0</v>
      </c>
      <c r="X44" s="24">
        <f t="shared" si="37"/>
        <v>0</v>
      </c>
      <c r="Y44" s="24">
        <f t="shared" si="38"/>
        <v>0</v>
      </c>
      <c r="Z44" s="24">
        <f t="shared" si="39"/>
        <v>0</v>
      </c>
    </row>
    <row r="45" spans="1:26" ht="15" x14ac:dyDescent="0.25">
      <c r="A45"/>
      <c r="B45"/>
      <c r="C45"/>
      <c r="D45" s="57"/>
      <c r="E45"/>
      <c r="F45" s="57"/>
      <c r="G45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27"/>
        <v>0</v>
      </c>
      <c r="N45" s="20">
        <f t="shared" si="28"/>
        <v>0</v>
      </c>
      <c r="P45" s="22">
        <f t="shared" si="29"/>
        <v>0</v>
      </c>
      <c r="Q45" s="23">
        <f t="shared" si="30"/>
        <v>0</v>
      </c>
      <c r="R45" s="24">
        <f t="shared" si="31"/>
        <v>0</v>
      </c>
      <c r="S45" s="24">
        <f t="shared" si="32"/>
        <v>0</v>
      </c>
      <c r="T45" s="24">
        <f t="shared" si="33"/>
        <v>0</v>
      </c>
      <c r="U45" s="24">
        <f t="shared" si="34"/>
        <v>0</v>
      </c>
      <c r="V45" s="24">
        <f t="shared" si="35"/>
        <v>0</v>
      </c>
      <c r="W45" s="24">
        <f t="shared" si="36"/>
        <v>0</v>
      </c>
      <c r="X45" s="24">
        <f t="shared" si="37"/>
        <v>0</v>
      </c>
      <c r="Y45" s="24">
        <f t="shared" si="38"/>
        <v>0</v>
      </c>
      <c r="Z45" s="24">
        <f t="shared" si="39"/>
        <v>0</v>
      </c>
    </row>
    <row r="46" spans="1:26" ht="15" x14ac:dyDescent="0.25">
      <c r="A46"/>
      <c r="B46"/>
      <c r="C46"/>
      <c r="D46" s="57"/>
      <c r="E46"/>
      <c r="F46" s="57"/>
      <c r="G46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27"/>
        <v>0</v>
      </c>
      <c r="N46" s="20">
        <f t="shared" si="28"/>
        <v>0</v>
      </c>
      <c r="P46" s="22">
        <f t="shared" si="29"/>
        <v>0</v>
      </c>
      <c r="Q46" s="23">
        <f t="shared" si="30"/>
        <v>0</v>
      </c>
      <c r="R46" s="24">
        <f t="shared" si="31"/>
        <v>0</v>
      </c>
      <c r="S46" s="24">
        <f t="shared" si="32"/>
        <v>0</v>
      </c>
      <c r="T46" s="24">
        <f t="shared" si="33"/>
        <v>0</v>
      </c>
      <c r="U46" s="24">
        <f t="shared" si="34"/>
        <v>0</v>
      </c>
      <c r="V46" s="24">
        <f t="shared" si="35"/>
        <v>0</v>
      </c>
      <c r="W46" s="24">
        <f t="shared" si="36"/>
        <v>0</v>
      </c>
      <c r="X46" s="24">
        <f t="shared" si="37"/>
        <v>0</v>
      </c>
      <c r="Y46" s="24">
        <f t="shared" si="38"/>
        <v>0</v>
      </c>
      <c r="Z46" s="24">
        <f t="shared" si="39"/>
        <v>0</v>
      </c>
    </row>
    <row r="47" spans="1:26" ht="15" x14ac:dyDescent="0.25">
      <c r="A47"/>
      <c r="B47"/>
      <c r="C47"/>
      <c r="D47" s="57"/>
      <c r="E47"/>
      <c r="F47" s="57"/>
      <c r="G4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27"/>
        <v>0</v>
      </c>
      <c r="N47" s="20">
        <f t="shared" si="28"/>
        <v>0</v>
      </c>
      <c r="P47" s="22">
        <f t="shared" si="29"/>
        <v>0</v>
      </c>
      <c r="Q47" s="23">
        <f t="shared" si="30"/>
        <v>0</v>
      </c>
      <c r="R47" s="24">
        <f t="shared" si="31"/>
        <v>0</v>
      </c>
      <c r="S47" s="24">
        <f t="shared" si="32"/>
        <v>0</v>
      </c>
      <c r="T47" s="24">
        <f t="shared" si="33"/>
        <v>0</v>
      </c>
      <c r="U47" s="24">
        <f t="shared" si="34"/>
        <v>0</v>
      </c>
      <c r="V47" s="24">
        <f t="shared" si="35"/>
        <v>0</v>
      </c>
      <c r="W47" s="24">
        <f t="shared" si="36"/>
        <v>0</v>
      </c>
      <c r="X47" s="24">
        <f t="shared" si="37"/>
        <v>0</v>
      </c>
      <c r="Y47" s="24">
        <f t="shared" si="38"/>
        <v>0</v>
      </c>
      <c r="Z47" s="24">
        <f t="shared" si="39"/>
        <v>0</v>
      </c>
    </row>
    <row r="48" spans="1:26" ht="15" x14ac:dyDescent="0.25">
      <c r="A48"/>
      <c r="B48"/>
      <c r="C48"/>
      <c r="D48" s="57"/>
      <c r="E48"/>
      <c r="F48" s="57"/>
      <c r="G48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27"/>
        <v>0</v>
      </c>
      <c r="N48" s="20">
        <f t="shared" si="28"/>
        <v>0</v>
      </c>
      <c r="P48" s="22">
        <f t="shared" si="29"/>
        <v>0</v>
      </c>
      <c r="Q48" s="23">
        <f t="shared" si="30"/>
        <v>0</v>
      </c>
      <c r="R48" s="24">
        <f t="shared" si="31"/>
        <v>0</v>
      </c>
      <c r="S48" s="24">
        <f t="shared" si="32"/>
        <v>0</v>
      </c>
      <c r="T48" s="24">
        <f t="shared" si="33"/>
        <v>0</v>
      </c>
      <c r="U48" s="24">
        <f t="shared" si="34"/>
        <v>0</v>
      </c>
      <c r="V48" s="24">
        <f t="shared" si="35"/>
        <v>0</v>
      </c>
      <c r="W48" s="24">
        <f t="shared" si="36"/>
        <v>0</v>
      </c>
      <c r="X48" s="24">
        <f t="shared" si="37"/>
        <v>0</v>
      </c>
      <c r="Y48" s="24">
        <f t="shared" si="38"/>
        <v>0</v>
      </c>
      <c r="Z48" s="24">
        <f t="shared" si="39"/>
        <v>0</v>
      </c>
    </row>
    <row r="49" spans="1:26" ht="15" x14ac:dyDescent="0.25">
      <c r="A49"/>
      <c r="B49"/>
      <c r="C49"/>
      <c r="D49" s="57"/>
      <c r="E49"/>
      <c r="F49" s="57"/>
      <c r="G49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27"/>
        <v>0</v>
      </c>
      <c r="N49" s="20">
        <f t="shared" si="28"/>
        <v>0</v>
      </c>
      <c r="P49" s="22">
        <f t="shared" si="29"/>
        <v>0</v>
      </c>
      <c r="Q49" s="23">
        <f t="shared" si="30"/>
        <v>0</v>
      </c>
      <c r="R49" s="24">
        <f t="shared" si="31"/>
        <v>0</v>
      </c>
      <c r="S49" s="24">
        <f t="shared" si="32"/>
        <v>0</v>
      </c>
      <c r="T49" s="24">
        <f t="shared" si="33"/>
        <v>0</v>
      </c>
      <c r="U49" s="24">
        <f t="shared" si="34"/>
        <v>0</v>
      </c>
      <c r="V49" s="24">
        <f t="shared" si="35"/>
        <v>0</v>
      </c>
      <c r="W49" s="24">
        <f t="shared" si="36"/>
        <v>0</v>
      </c>
      <c r="X49" s="24">
        <f t="shared" si="37"/>
        <v>0</v>
      </c>
      <c r="Y49" s="24">
        <f t="shared" si="38"/>
        <v>0</v>
      </c>
      <c r="Z49" s="24">
        <f t="shared" si="39"/>
        <v>0</v>
      </c>
    </row>
    <row r="50" spans="1:26" ht="15" x14ac:dyDescent="0.25">
      <c r="A50"/>
      <c r="B50"/>
      <c r="C50"/>
      <c r="D50" s="57"/>
      <c r="E50"/>
      <c r="F50" s="57"/>
      <c r="G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27"/>
        <v>0</v>
      </c>
      <c r="N50" s="20">
        <f t="shared" si="28"/>
        <v>0</v>
      </c>
      <c r="P50" s="22">
        <f t="shared" si="29"/>
        <v>0</v>
      </c>
      <c r="Q50" s="23">
        <f t="shared" si="30"/>
        <v>0</v>
      </c>
      <c r="R50" s="24">
        <f t="shared" si="31"/>
        <v>0</v>
      </c>
      <c r="S50" s="24">
        <f t="shared" si="32"/>
        <v>0</v>
      </c>
      <c r="T50" s="24">
        <f t="shared" si="33"/>
        <v>0</v>
      </c>
      <c r="U50" s="24">
        <f t="shared" si="34"/>
        <v>0</v>
      </c>
      <c r="V50" s="24">
        <f t="shared" si="35"/>
        <v>0</v>
      </c>
      <c r="W50" s="24">
        <f t="shared" si="36"/>
        <v>0</v>
      </c>
      <c r="X50" s="24">
        <f t="shared" si="37"/>
        <v>0</v>
      </c>
      <c r="Y50" s="24">
        <f t="shared" si="38"/>
        <v>0</v>
      </c>
      <c r="Z50" s="24">
        <f t="shared" si="39"/>
        <v>0</v>
      </c>
    </row>
    <row r="51" spans="1:26" ht="15" x14ac:dyDescent="0.25">
      <c r="A51"/>
      <c r="B51"/>
      <c r="C51"/>
      <c r="D51" s="57"/>
      <c r="E51"/>
      <c r="F51" s="57"/>
      <c r="G51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27"/>
        <v>0</v>
      </c>
      <c r="N51" s="20">
        <f t="shared" si="28"/>
        <v>0</v>
      </c>
      <c r="P51" s="22">
        <f t="shared" si="29"/>
        <v>0</v>
      </c>
      <c r="Q51" s="23">
        <f t="shared" si="30"/>
        <v>0</v>
      </c>
      <c r="R51" s="24">
        <f t="shared" si="31"/>
        <v>0</v>
      </c>
      <c r="S51" s="24">
        <f t="shared" si="32"/>
        <v>0</v>
      </c>
      <c r="T51" s="24">
        <f t="shared" si="33"/>
        <v>0</v>
      </c>
      <c r="U51" s="24">
        <f t="shared" si="34"/>
        <v>0</v>
      </c>
      <c r="V51" s="24">
        <f t="shared" si="35"/>
        <v>0</v>
      </c>
      <c r="W51" s="24">
        <f t="shared" si="36"/>
        <v>0</v>
      </c>
      <c r="X51" s="24">
        <f t="shared" si="37"/>
        <v>0</v>
      </c>
      <c r="Y51" s="24">
        <f t="shared" si="38"/>
        <v>0</v>
      </c>
      <c r="Z51" s="24">
        <f t="shared" si="39"/>
        <v>0</v>
      </c>
    </row>
    <row r="52" spans="1:26" ht="15" x14ac:dyDescent="0.25">
      <c r="A52"/>
      <c r="B52"/>
      <c r="C52"/>
      <c r="D52" s="57"/>
      <c r="E52"/>
      <c r="F52" s="57"/>
      <c r="G5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27"/>
        <v>0</v>
      </c>
      <c r="N52" s="20">
        <f t="shared" si="28"/>
        <v>0</v>
      </c>
      <c r="P52" s="22">
        <f t="shared" si="29"/>
        <v>0</v>
      </c>
      <c r="Q52" s="23">
        <f t="shared" si="30"/>
        <v>0</v>
      </c>
      <c r="R52" s="24">
        <f t="shared" si="31"/>
        <v>0</v>
      </c>
      <c r="S52" s="24">
        <f t="shared" si="32"/>
        <v>0</v>
      </c>
      <c r="T52" s="24">
        <f t="shared" si="33"/>
        <v>0</v>
      </c>
      <c r="U52" s="24">
        <f t="shared" si="34"/>
        <v>0</v>
      </c>
      <c r="V52" s="24">
        <f t="shared" si="35"/>
        <v>0</v>
      </c>
      <c r="W52" s="24">
        <f t="shared" si="36"/>
        <v>0</v>
      </c>
      <c r="X52" s="24">
        <f t="shared" si="37"/>
        <v>0</v>
      </c>
      <c r="Y52" s="24">
        <f t="shared" si="38"/>
        <v>0</v>
      </c>
      <c r="Z52" s="24">
        <f t="shared" si="39"/>
        <v>0</v>
      </c>
    </row>
    <row r="54" spans="1:26" s="1" customFormat="1" ht="13.5" thickBot="1" x14ac:dyDescent="0.25">
      <c r="C54" s="30"/>
      <c r="E54" s="25">
        <f>SUM(E2:E52)</f>
        <v>0</v>
      </c>
      <c r="H54" s="25">
        <f>SUM(H2:H52)</f>
        <v>0</v>
      </c>
      <c r="I54" s="25">
        <f>SUM(I2:I52)</f>
        <v>0</v>
      </c>
      <c r="J54" s="25">
        <f>SUM(J2:J52)</f>
        <v>0</v>
      </c>
      <c r="N54" s="26">
        <f>SUM(N2:N52)</f>
        <v>0</v>
      </c>
      <c r="R54" s="25">
        <f t="shared" ref="R54:Z54" si="40">SUM(R2:R52)</f>
        <v>0</v>
      </c>
      <c r="S54" s="25">
        <f t="shared" si="40"/>
        <v>0</v>
      </c>
      <c r="T54" s="25">
        <f t="shared" si="40"/>
        <v>0</v>
      </c>
      <c r="U54" s="25">
        <f t="shared" si="40"/>
        <v>0</v>
      </c>
      <c r="V54" s="25">
        <f t="shared" si="40"/>
        <v>0</v>
      </c>
      <c r="W54" s="25">
        <f t="shared" si="40"/>
        <v>0</v>
      </c>
      <c r="X54" s="25">
        <f t="shared" si="40"/>
        <v>0</v>
      </c>
      <c r="Y54" s="25">
        <f t="shared" si="40"/>
        <v>0</v>
      </c>
      <c r="Z54" s="25">
        <f t="shared" si="40"/>
        <v>0</v>
      </c>
    </row>
    <row r="55" spans="1:26" s="1" customFormat="1" ht="13.5" thickTop="1" x14ac:dyDescent="0.2">
      <c r="C55" s="30"/>
      <c r="E55" s="17"/>
      <c r="H55" s="17"/>
      <c r="I55" s="17"/>
      <c r="J55" s="17"/>
      <c r="N55" s="27"/>
      <c r="R55" s="17"/>
    </row>
    <row r="56" spans="1:26" s="1" customFormat="1" ht="13.5" thickBot="1" x14ac:dyDescent="0.25">
      <c r="C56" s="30"/>
      <c r="E56" s="26">
        <f>COUNTIF(E2:E52,"&gt;0")</f>
        <v>0</v>
      </c>
      <c r="H56" s="26">
        <f>COUNTIF(H2:H52,"&gt;0")</f>
        <v>0</v>
      </c>
      <c r="I56" s="26">
        <f>COUNTIF(I2:I52,"&gt;0")</f>
        <v>0</v>
      </c>
      <c r="J56" s="26">
        <f>COUNTIF(J2:J52,"&gt;0")</f>
        <v>0</v>
      </c>
      <c r="N56" s="27"/>
      <c r="R56" s="26">
        <f t="shared" ref="R56:Z56" si="41">COUNTIF(R2:R52,"&gt;0")</f>
        <v>0</v>
      </c>
      <c r="S56" s="26">
        <f t="shared" si="41"/>
        <v>0</v>
      </c>
      <c r="T56" s="26">
        <f t="shared" si="41"/>
        <v>0</v>
      </c>
      <c r="U56" s="26">
        <f t="shared" si="41"/>
        <v>0</v>
      </c>
      <c r="V56" s="26">
        <f t="shared" si="41"/>
        <v>0</v>
      </c>
      <c r="W56" s="26">
        <f t="shared" si="41"/>
        <v>0</v>
      </c>
      <c r="X56" s="26">
        <f t="shared" si="41"/>
        <v>0</v>
      </c>
      <c r="Y56" s="26">
        <f t="shared" si="41"/>
        <v>0</v>
      </c>
      <c r="Z56" s="26">
        <f t="shared" si="41"/>
        <v>0</v>
      </c>
    </row>
    <row r="57" spans="1:26" ht="13.5" thickTop="1" x14ac:dyDescent="0.2">
      <c r="N57" s="34"/>
    </row>
  </sheetData>
  <autoFilter ref="A1:K52" xr:uid="{B90221E5-8DD6-4582-B10D-733F47EA8891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076-C1A7-4952-A8A7-2F7092FE87D0}">
  <dimension ref="A1:DYK94"/>
  <sheetViews>
    <sheetView workbookViewId="0">
      <selection activeCell="B12" sqref="B12"/>
    </sheetView>
  </sheetViews>
  <sheetFormatPr defaultColWidth="8.85546875" defaultRowHeight="12.75" x14ac:dyDescent="0.2"/>
  <cols>
    <col min="1" max="1" width="9.85546875" style="32" bestFit="1" customWidth="1"/>
    <col min="2" max="2" width="47.85546875" style="32" bestFit="1" customWidth="1"/>
    <col min="3" max="3" width="18.140625" style="32" bestFit="1" customWidth="1"/>
    <col min="4" max="4" width="8.7109375" style="32" bestFit="1" customWidth="1"/>
    <col min="5" max="5" width="9.85546875" style="34" bestFit="1" customWidth="1"/>
    <col min="6" max="6" width="8.7109375" style="32" bestFit="1" customWidth="1"/>
    <col min="7" max="7" width="6" style="32" customWidth="1"/>
    <col min="8" max="9" width="9.85546875" style="32" bestFit="1" customWidth="1"/>
    <col min="10" max="10" width="8.42578125" style="32" bestFit="1" customWidth="1"/>
    <col min="11" max="15" width="8.85546875" style="32"/>
    <col min="16" max="16" width="10" style="32" bestFit="1" customWidth="1"/>
    <col min="17" max="17" width="47.7109375" style="32" bestFit="1" customWidth="1"/>
    <col min="18" max="18" width="8.85546875" style="32"/>
    <col min="19" max="19" width="9.85546875" style="32" bestFit="1" customWidth="1"/>
    <col min="20" max="16384" width="8.85546875" style="32"/>
  </cols>
  <sheetData>
    <row r="1" spans="1:3365" s="16" customFormat="1" ht="51" x14ac:dyDescent="0.2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2">
      <c r="D2" s="33"/>
      <c r="F2" s="33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2">
      <c r="D3" s="33"/>
      <c r="F3" s="3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6" si="14">F3</f>
        <v>0</v>
      </c>
      <c r="N3" s="20">
        <f t="shared" ref="N3:N66" si="15">NETWORKDAYS.INTL(D3,M3)</f>
        <v>0</v>
      </c>
      <c r="P3" s="22">
        <f t="shared" ref="P3:P66" si="16">D3</f>
        <v>0</v>
      </c>
      <c r="Q3" s="23">
        <f t="shared" ref="Q3:Q66" si="17">B3</f>
        <v>0</v>
      </c>
      <c r="R3" s="24">
        <f t="shared" ref="R3:R66" si="18">IF($N3&lt;=5,E3,0)</f>
        <v>0</v>
      </c>
      <c r="S3" s="24">
        <f t="shared" ref="S3:S66" si="19">IF(AND(($N3&gt;=6),($N3&lt;=10)),E3,0)</f>
        <v>0</v>
      </c>
      <c r="T3" s="24">
        <f t="shared" ref="T3:T66" si="20">IF(AND(($N3&gt;=11),($N3&lt;16)),E3,0)</f>
        <v>0</v>
      </c>
      <c r="U3" s="24">
        <f t="shared" ref="U3:U66" si="21">IF(AND(($N3&gt;=16),($N3&lt;21)),E3,0)</f>
        <v>0</v>
      </c>
      <c r="V3" s="24">
        <f t="shared" ref="V3:V66" si="22">IF(AND(($N3&gt;=21),($N3&lt;26)),E3,0)</f>
        <v>0</v>
      </c>
      <c r="W3" s="24">
        <f t="shared" ref="W3:W66" si="23">IF(AND(($N3&gt;=26),($N3&lt;31)),E3,0)</f>
        <v>0</v>
      </c>
      <c r="X3" s="24">
        <f t="shared" ref="X3:X66" si="24">IF(AND(($N3&gt;=31),($N3&lt;61)),E3,0)</f>
        <v>0</v>
      </c>
      <c r="Y3" s="24">
        <f t="shared" ref="Y3:Y66" si="25">IF(AND(($N3&gt;=61),($N3&lt;91)),E3,0)</f>
        <v>0</v>
      </c>
      <c r="Z3" s="24">
        <f t="shared" ref="Z3:Z66" si="26">IF($N3&gt;90,E3,0)</f>
        <v>0</v>
      </c>
    </row>
    <row r="4" spans="1:3365" x14ac:dyDescent="0.2">
      <c r="D4" s="33"/>
      <c r="F4" s="33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2">
      <c r="D5" s="33"/>
      <c r="F5" s="33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2">
      <c r="D6" s="33"/>
      <c r="F6" s="33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2">
      <c r="D7" s="33"/>
      <c r="F7" s="33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2">
      <c r="D8" s="33"/>
      <c r="F8" s="33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2">
      <c r="D9" s="33"/>
      <c r="F9" s="33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2">
      <c r="D10" s="33"/>
      <c r="F10" s="33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2">
      <c r="D11" s="33"/>
      <c r="F11" s="33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2">
      <c r="D12" s="33"/>
      <c r="F12" s="33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2">
      <c r="D13" s="33"/>
      <c r="F13" s="3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2">
      <c r="D14" s="33"/>
      <c r="F14" s="33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2">
      <c r="D15" s="33"/>
      <c r="F15" s="33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2">
      <c r="D16" s="33"/>
      <c r="F16" s="33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2">
      <c r="D17" s="33"/>
      <c r="F17" s="33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2">
      <c r="D18" s="33"/>
      <c r="F18" s="33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2">
      <c r="D19" s="33"/>
      <c r="F19" s="33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2">
      <c r="D20" s="33"/>
      <c r="F20" s="33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2">
      <c r="D21" s="33"/>
      <c r="F21" s="33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2">
      <c r="D22" s="33"/>
      <c r="F22" s="33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2">
      <c r="D23" s="33"/>
      <c r="F23" s="3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2">
      <c r="D24" s="33"/>
      <c r="F24" s="33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2">
      <c r="D25" s="33"/>
      <c r="F25" s="33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2">
      <c r="D26" s="33"/>
      <c r="F26" s="33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2">
      <c r="D27" s="33"/>
      <c r="F27" s="33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2">
      <c r="D28" s="33"/>
      <c r="F28" s="33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2">
      <c r="D29" s="33"/>
      <c r="F29" s="33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2">
      <c r="D30" s="33"/>
      <c r="F30" s="33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2">
      <c r="D31" s="33"/>
      <c r="F31" s="33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2">
      <c r="D32" s="33"/>
      <c r="F32" s="33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2">
      <c r="D33" s="33"/>
      <c r="F33" s="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2">
      <c r="D34" s="33"/>
      <c r="F34" s="33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2">
      <c r="D35" s="33"/>
      <c r="F35" s="33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2">
      <c r="D36" s="33"/>
      <c r="F36" s="33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2">
      <c r="D37" s="33"/>
      <c r="F37" s="33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2">
      <c r="D38" s="33"/>
      <c r="F38" s="33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2">
      <c r="D39" s="33"/>
      <c r="F39" s="33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2">
      <c r="D40" s="33"/>
      <c r="F40" s="33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2">
      <c r="D41" s="33"/>
      <c r="F41" s="33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2">
      <c r="D42" s="33"/>
      <c r="F42" s="33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2">
      <c r="D43" s="33"/>
      <c r="F43" s="3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2">
      <c r="D44" s="33"/>
      <c r="F44" s="33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2">
      <c r="D45" s="33"/>
      <c r="F45" s="33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2">
      <c r="D46" s="33"/>
      <c r="F46" s="33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2">
      <c r="D47" s="33"/>
      <c r="F47" s="33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2">
      <c r="D48" s="33"/>
      <c r="F48" s="33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2">
      <c r="D49" s="33"/>
      <c r="F49" s="33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2">
      <c r="D50" s="33"/>
      <c r="F50" s="33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2">
      <c r="D51" s="33"/>
      <c r="F51" s="33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2">
      <c r="D52" s="33"/>
      <c r="F52" s="33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2">
      <c r="D53" s="33"/>
      <c r="F53" s="33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2">
      <c r="D54" s="33"/>
      <c r="F54" s="33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2">
      <c r="D55" s="33"/>
      <c r="F55" s="33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2">
      <c r="D56" s="33"/>
      <c r="F56" s="33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2">
      <c r="D57" s="33"/>
      <c r="F57" s="33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2">
      <c r="D58" s="33"/>
      <c r="F58" s="33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2">
      <c r="D59" s="33"/>
      <c r="F59" s="33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2">
      <c r="D60" s="33"/>
      <c r="F60" s="33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2">
      <c r="D61" s="33"/>
      <c r="F61" s="33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2">
      <c r="D62" s="33"/>
      <c r="F62" s="33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3" spans="4:26" x14ac:dyDescent="0.2">
      <c r="D63" s="33"/>
      <c r="F63" s="33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16"/>
        <v>0</v>
      </c>
      <c r="Q63" s="23">
        <f t="shared" si="17"/>
        <v>0</v>
      </c>
      <c r="R63" s="24">
        <f t="shared" si="18"/>
        <v>0</v>
      </c>
      <c r="S63" s="24">
        <f t="shared" si="19"/>
        <v>0</v>
      </c>
      <c r="T63" s="24">
        <f t="shared" si="20"/>
        <v>0</v>
      </c>
      <c r="U63" s="24">
        <f t="shared" si="21"/>
        <v>0</v>
      </c>
      <c r="V63" s="24">
        <f t="shared" si="22"/>
        <v>0</v>
      </c>
      <c r="W63" s="24">
        <f t="shared" si="23"/>
        <v>0</v>
      </c>
      <c r="X63" s="24">
        <f t="shared" si="24"/>
        <v>0</v>
      </c>
      <c r="Y63" s="24">
        <f t="shared" si="25"/>
        <v>0</v>
      </c>
      <c r="Z63" s="24">
        <f t="shared" si="26"/>
        <v>0</v>
      </c>
    </row>
    <row r="64" spans="4:26" x14ac:dyDescent="0.2">
      <c r="D64" s="33"/>
      <c r="F64" s="33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16"/>
        <v>0</v>
      </c>
      <c r="Q64" s="23">
        <f t="shared" si="17"/>
        <v>0</v>
      </c>
      <c r="R64" s="24">
        <f t="shared" si="18"/>
        <v>0</v>
      </c>
      <c r="S64" s="24">
        <f t="shared" si="19"/>
        <v>0</v>
      </c>
      <c r="T64" s="24">
        <f t="shared" si="20"/>
        <v>0</v>
      </c>
      <c r="U64" s="24">
        <f t="shared" si="21"/>
        <v>0</v>
      </c>
      <c r="V64" s="24">
        <f t="shared" si="22"/>
        <v>0</v>
      </c>
      <c r="W64" s="24">
        <f t="shared" si="23"/>
        <v>0</v>
      </c>
      <c r="X64" s="24">
        <f t="shared" si="24"/>
        <v>0</v>
      </c>
      <c r="Y64" s="24">
        <f t="shared" si="25"/>
        <v>0</v>
      </c>
      <c r="Z64" s="24">
        <f t="shared" si="26"/>
        <v>0</v>
      </c>
    </row>
    <row r="65" spans="4:26" x14ac:dyDescent="0.2">
      <c r="D65" s="33"/>
      <c r="F65" s="33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16"/>
        <v>0</v>
      </c>
      <c r="Q65" s="23">
        <f t="shared" si="17"/>
        <v>0</v>
      </c>
      <c r="R65" s="24">
        <f t="shared" si="18"/>
        <v>0</v>
      </c>
      <c r="S65" s="24">
        <f t="shared" si="19"/>
        <v>0</v>
      </c>
      <c r="T65" s="24">
        <f t="shared" si="20"/>
        <v>0</v>
      </c>
      <c r="U65" s="24">
        <f t="shared" si="21"/>
        <v>0</v>
      </c>
      <c r="V65" s="24">
        <f t="shared" si="22"/>
        <v>0</v>
      </c>
      <c r="W65" s="24">
        <f t="shared" si="23"/>
        <v>0</v>
      </c>
      <c r="X65" s="24">
        <f t="shared" si="24"/>
        <v>0</v>
      </c>
      <c r="Y65" s="24">
        <f t="shared" si="25"/>
        <v>0</v>
      </c>
      <c r="Z65" s="24">
        <f t="shared" si="26"/>
        <v>0</v>
      </c>
    </row>
    <row r="66" spans="4:26" x14ac:dyDescent="0.2">
      <c r="D66" s="33"/>
      <c r="F66" s="33"/>
      <c r="H66" s="18">
        <f t="shared" ref="H66" si="27">IF(G66&lt;=30,E66,0)</f>
        <v>0</v>
      </c>
      <c r="I66" s="18">
        <f t="shared" ref="I66" si="28">IF(G66&lt;=60,E66,0)</f>
        <v>0</v>
      </c>
      <c r="J66" s="18">
        <f t="shared" ref="J66" si="29">IF(G66&gt;60,E66,0)</f>
        <v>0</v>
      </c>
      <c r="M66" s="19">
        <f t="shared" si="14"/>
        <v>0</v>
      </c>
      <c r="N66" s="20">
        <f t="shared" si="15"/>
        <v>0</v>
      </c>
      <c r="P66" s="22">
        <f t="shared" si="16"/>
        <v>0</v>
      </c>
      <c r="Q66" s="23">
        <f t="shared" si="17"/>
        <v>0</v>
      </c>
      <c r="R66" s="24">
        <f t="shared" si="18"/>
        <v>0</v>
      </c>
      <c r="S66" s="24">
        <f t="shared" si="19"/>
        <v>0</v>
      </c>
      <c r="T66" s="24">
        <f t="shared" si="20"/>
        <v>0</v>
      </c>
      <c r="U66" s="24">
        <f t="shared" si="21"/>
        <v>0</v>
      </c>
      <c r="V66" s="24">
        <f t="shared" si="22"/>
        <v>0</v>
      </c>
      <c r="W66" s="24">
        <f t="shared" si="23"/>
        <v>0</v>
      </c>
      <c r="X66" s="24">
        <f t="shared" si="24"/>
        <v>0</v>
      </c>
      <c r="Y66" s="24">
        <f t="shared" si="25"/>
        <v>0</v>
      </c>
      <c r="Z66" s="24">
        <f t="shared" si="26"/>
        <v>0</v>
      </c>
    </row>
    <row r="67" spans="4:26" x14ac:dyDescent="0.2">
      <c r="D67" s="33"/>
      <c r="F67" s="33"/>
      <c r="H67" s="18">
        <f t="shared" ref="H67:H89" si="30">IF(G67&lt;=30,E67,0)</f>
        <v>0</v>
      </c>
      <c r="I67" s="18">
        <f t="shared" ref="I67:I89" si="31">IF(G67&lt;=60,E67,0)</f>
        <v>0</v>
      </c>
      <c r="J67" s="18">
        <f t="shared" ref="J67:J89" si="32">IF(G67&gt;60,E67,0)</f>
        <v>0</v>
      </c>
      <c r="M67" s="19">
        <f t="shared" ref="M67:M89" si="33">F67</f>
        <v>0</v>
      </c>
      <c r="N67" s="20">
        <f t="shared" ref="N67:N89" si="34">NETWORKDAYS.INTL(D67,M67)</f>
        <v>0</v>
      </c>
      <c r="P67" s="22">
        <f t="shared" ref="P67:P89" si="35">D67</f>
        <v>0</v>
      </c>
      <c r="Q67" s="23">
        <f t="shared" ref="Q67:Q89" si="36">B67</f>
        <v>0</v>
      </c>
      <c r="R67" s="24">
        <f t="shared" ref="R67:R89" si="37">IF($N67&lt;=5,E67,0)</f>
        <v>0</v>
      </c>
      <c r="S67" s="24">
        <f t="shared" ref="S67:S89" si="38">IF(AND(($N67&gt;=6),($N67&lt;=10)),E67,0)</f>
        <v>0</v>
      </c>
      <c r="T67" s="24">
        <f t="shared" ref="T67:T89" si="39">IF(AND(($N67&gt;=11),($N67&lt;16)),E67,0)</f>
        <v>0</v>
      </c>
      <c r="U67" s="24">
        <f t="shared" ref="U67:U89" si="40">IF(AND(($N67&gt;=16),($N67&lt;21)),E67,0)</f>
        <v>0</v>
      </c>
      <c r="V67" s="24">
        <f t="shared" ref="V67:V89" si="41">IF(AND(($N67&gt;=21),($N67&lt;26)),E67,0)</f>
        <v>0</v>
      </c>
      <c r="W67" s="24">
        <f t="shared" ref="W67:W89" si="42">IF(AND(($N67&gt;=26),($N67&lt;31)),E67,0)</f>
        <v>0</v>
      </c>
      <c r="X67" s="24">
        <f t="shared" ref="X67:X89" si="43">IF(AND(($N67&gt;=31),($N67&lt;61)),E67,0)</f>
        <v>0</v>
      </c>
      <c r="Y67" s="24">
        <f t="shared" ref="Y67:Y89" si="44">IF(AND(($N67&gt;=61),($N67&lt;91)),E67,0)</f>
        <v>0</v>
      </c>
      <c r="Z67" s="24">
        <f t="shared" ref="Z67:Z89" si="45">IF($N67&gt;90,E67,0)</f>
        <v>0</v>
      </c>
    </row>
    <row r="68" spans="4:26" x14ac:dyDescent="0.2">
      <c r="D68" s="33"/>
      <c r="F68" s="33"/>
      <c r="H68" s="18">
        <f t="shared" si="30"/>
        <v>0</v>
      </c>
      <c r="I68" s="18">
        <f t="shared" si="31"/>
        <v>0</v>
      </c>
      <c r="J68" s="18">
        <f t="shared" si="32"/>
        <v>0</v>
      </c>
      <c r="M68" s="19">
        <f t="shared" si="33"/>
        <v>0</v>
      </c>
      <c r="N68" s="20">
        <f t="shared" si="34"/>
        <v>0</v>
      </c>
      <c r="P68" s="22">
        <f t="shared" si="35"/>
        <v>0</v>
      </c>
      <c r="Q68" s="23">
        <f t="shared" si="36"/>
        <v>0</v>
      </c>
      <c r="R68" s="24">
        <f t="shared" si="37"/>
        <v>0</v>
      </c>
      <c r="S68" s="24">
        <f t="shared" si="38"/>
        <v>0</v>
      </c>
      <c r="T68" s="24">
        <f t="shared" si="39"/>
        <v>0</v>
      </c>
      <c r="U68" s="24">
        <f t="shared" si="40"/>
        <v>0</v>
      </c>
      <c r="V68" s="24">
        <f t="shared" si="41"/>
        <v>0</v>
      </c>
      <c r="W68" s="24">
        <f t="shared" si="42"/>
        <v>0</v>
      </c>
      <c r="X68" s="24">
        <f t="shared" si="43"/>
        <v>0</v>
      </c>
      <c r="Y68" s="24">
        <f t="shared" si="44"/>
        <v>0</v>
      </c>
      <c r="Z68" s="24">
        <f t="shared" si="45"/>
        <v>0</v>
      </c>
    </row>
    <row r="69" spans="4:26" x14ac:dyDescent="0.2">
      <c r="D69" s="33"/>
      <c r="F69" s="33"/>
      <c r="H69" s="18">
        <f t="shared" si="30"/>
        <v>0</v>
      </c>
      <c r="I69" s="18">
        <f t="shared" si="31"/>
        <v>0</v>
      </c>
      <c r="J69" s="18">
        <f t="shared" si="32"/>
        <v>0</v>
      </c>
      <c r="M69" s="19">
        <f t="shared" si="33"/>
        <v>0</v>
      </c>
      <c r="N69" s="20">
        <f t="shared" si="34"/>
        <v>0</v>
      </c>
      <c r="P69" s="22">
        <f t="shared" si="35"/>
        <v>0</v>
      </c>
      <c r="Q69" s="23">
        <f t="shared" si="36"/>
        <v>0</v>
      </c>
      <c r="R69" s="24">
        <f t="shared" si="37"/>
        <v>0</v>
      </c>
      <c r="S69" s="24">
        <f t="shared" si="38"/>
        <v>0</v>
      </c>
      <c r="T69" s="24">
        <f t="shared" si="39"/>
        <v>0</v>
      </c>
      <c r="U69" s="24">
        <f t="shared" si="40"/>
        <v>0</v>
      </c>
      <c r="V69" s="24">
        <f t="shared" si="41"/>
        <v>0</v>
      </c>
      <c r="W69" s="24">
        <f t="shared" si="42"/>
        <v>0</v>
      </c>
      <c r="X69" s="24">
        <f t="shared" si="43"/>
        <v>0</v>
      </c>
      <c r="Y69" s="24">
        <f t="shared" si="44"/>
        <v>0</v>
      </c>
      <c r="Z69" s="24">
        <f t="shared" si="45"/>
        <v>0</v>
      </c>
    </row>
    <row r="70" spans="4:26" x14ac:dyDescent="0.2">
      <c r="D70" s="33"/>
      <c r="F70" s="33"/>
      <c r="H70" s="18">
        <f t="shared" si="30"/>
        <v>0</v>
      </c>
      <c r="I70" s="18">
        <f t="shared" si="31"/>
        <v>0</v>
      </c>
      <c r="J70" s="18">
        <f t="shared" si="32"/>
        <v>0</v>
      </c>
      <c r="M70" s="19">
        <f t="shared" si="33"/>
        <v>0</v>
      </c>
      <c r="N70" s="20">
        <f t="shared" si="34"/>
        <v>0</v>
      </c>
      <c r="P70" s="22">
        <f t="shared" si="35"/>
        <v>0</v>
      </c>
      <c r="Q70" s="23">
        <f t="shared" si="36"/>
        <v>0</v>
      </c>
      <c r="R70" s="24">
        <f t="shared" si="37"/>
        <v>0</v>
      </c>
      <c r="S70" s="24">
        <f t="shared" si="38"/>
        <v>0</v>
      </c>
      <c r="T70" s="24">
        <f t="shared" si="39"/>
        <v>0</v>
      </c>
      <c r="U70" s="24">
        <f t="shared" si="40"/>
        <v>0</v>
      </c>
      <c r="V70" s="24">
        <f t="shared" si="41"/>
        <v>0</v>
      </c>
      <c r="W70" s="24">
        <f t="shared" si="42"/>
        <v>0</v>
      </c>
      <c r="X70" s="24">
        <f t="shared" si="43"/>
        <v>0</v>
      </c>
      <c r="Y70" s="24">
        <f t="shared" si="44"/>
        <v>0</v>
      </c>
      <c r="Z70" s="24">
        <f t="shared" si="45"/>
        <v>0</v>
      </c>
    </row>
    <row r="71" spans="4:26" x14ac:dyDescent="0.2">
      <c r="D71" s="33"/>
      <c r="F71" s="33"/>
      <c r="H71" s="18">
        <f t="shared" si="30"/>
        <v>0</v>
      </c>
      <c r="I71" s="18">
        <f t="shared" si="31"/>
        <v>0</v>
      </c>
      <c r="J71" s="18">
        <f t="shared" si="32"/>
        <v>0</v>
      </c>
      <c r="M71" s="19">
        <f t="shared" si="33"/>
        <v>0</v>
      </c>
      <c r="N71" s="20">
        <f t="shared" si="34"/>
        <v>0</v>
      </c>
      <c r="P71" s="22">
        <f t="shared" si="35"/>
        <v>0</v>
      </c>
      <c r="Q71" s="23">
        <f t="shared" si="36"/>
        <v>0</v>
      </c>
      <c r="R71" s="24">
        <f t="shared" si="37"/>
        <v>0</v>
      </c>
      <c r="S71" s="24">
        <f t="shared" si="38"/>
        <v>0</v>
      </c>
      <c r="T71" s="24">
        <f t="shared" si="39"/>
        <v>0</v>
      </c>
      <c r="U71" s="24">
        <f t="shared" si="40"/>
        <v>0</v>
      </c>
      <c r="V71" s="24">
        <f t="shared" si="41"/>
        <v>0</v>
      </c>
      <c r="W71" s="24">
        <f t="shared" si="42"/>
        <v>0</v>
      </c>
      <c r="X71" s="24">
        <f t="shared" si="43"/>
        <v>0</v>
      </c>
      <c r="Y71" s="24">
        <f t="shared" si="44"/>
        <v>0</v>
      </c>
      <c r="Z71" s="24">
        <f t="shared" si="45"/>
        <v>0</v>
      </c>
    </row>
    <row r="72" spans="4:26" x14ac:dyDescent="0.2">
      <c r="D72" s="33"/>
      <c r="F72" s="33"/>
      <c r="H72" s="18">
        <f t="shared" si="30"/>
        <v>0</v>
      </c>
      <c r="I72" s="18">
        <f t="shared" si="31"/>
        <v>0</v>
      </c>
      <c r="J72" s="18">
        <f t="shared" si="32"/>
        <v>0</v>
      </c>
      <c r="M72" s="19">
        <f t="shared" si="33"/>
        <v>0</v>
      </c>
      <c r="N72" s="20">
        <f t="shared" si="34"/>
        <v>0</v>
      </c>
      <c r="P72" s="22">
        <f t="shared" si="35"/>
        <v>0</v>
      </c>
      <c r="Q72" s="23">
        <f t="shared" si="36"/>
        <v>0</v>
      </c>
      <c r="R72" s="24">
        <f t="shared" si="37"/>
        <v>0</v>
      </c>
      <c r="S72" s="24">
        <f t="shared" si="38"/>
        <v>0</v>
      </c>
      <c r="T72" s="24">
        <f t="shared" si="39"/>
        <v>0</v>
      </c>
      <c r="U72" s="24">
        <f t="shared" si="40"/>
        <v>0</v>
      </c>
      <c r="V72" s="24">
        <f t="shared" si="41"/>
        <v>0</v>
      </c>
      <c r="W72" s="24">
        <f t="shared" si="42"/>
        <v>0</v>
      </c>
      <c r="X72" s="24">
        <f t="shared" si="43"/>
        <v>0</v>
      </c>
      <c r="Y72" s="24">
        <f t="shared" si="44"/>
        <v>0</v>
      </c>
      <c r="Z72" s="24">
        <f t="shared" si="45"/>
        <v>0</v>
      </c>
    </row>
    <row r="73" spans="4:26" x14ac:dyDescent="0.2">
      <c r="D73" s="33"/>
      <c r="F73" s="33"/>
      <c r="H73" s="18">
        <f t="shared" si="30"/>
        <v>0</v>
      </c>
      <c r="I73" s="18">
        <f t="shared" si="31"/>
        <v>0</v>
      </c>
      <c r="J73" s="18">
        <f t="shared" si="32"/>
        <v>0</v>
      </c>
      <c r="M73" s="19">
        <f t="shared" si="33"/>
        <v>0</v>
      </c>
      <c r="N73" s="20">
        <f t="shared" si="34"/>
        <v>0</v>
      </c>
      <c r="P73" s="22">
        <f t="shared" si="35"/>
        <v>0</v>
      </c>
      <c r="Q73" s="23">
        <f t="shared" si="36"/>
        <v>0</v>
      </c>
      <c r="R73" s="24">
        <f t="shared" si="37"/>
        <v>0</v>
      </c>
      <c r="S73" s="24">
        <f t="shared" si="38"/>
        <v>0</v>
      </c>
      <c r="T73" s="24">
        <f t="shared" si="39"/>
        <v>0</v>
      </c>
      <c r="U73" s="24">
        <f t="shared" si="40"/>
        <v>0</v>
      </c>
      <c r="V73" s="24">
        <f t="shared" si="41"/>
        <v>0</v>
      </c>
      <c r="W73" s="24">
        <f t="shared" si="42"/>
        <v>0</v>
      </c>
      <c r="X73" s="24">
        <f t="shared" si="43"/>
        <v>0</v>
      </c>
      <c r="Y73" s="24">
        <f t="shared" si="44"/>
        <v>0</v>
      </c>
      <c r="Z73" s="24">
        <f t="shared" si="45"/>
        <v>0</v>
      </c>
    </row>
    <row r="74" spans="4:26" x14ac:dyDescent="0.2">
      <c r="D74" s="33"/>
      <c r="F74" s="33"/>
      <c r="H74" s="18">
        <f t="shared" si="30"/>
        <v>0</v>
      </c>
      <c r="I74" s="18">
        <f t="shared" si="31"/>
        <v>0</v>
      </c>
      <c r="J74" s="18">
        <f t="shared" si="32"/>
        <v>0</v>
      </c>
      <c r="M74" s="19">
        <f t="shared" si="33"/>
        <v>0</v>
      </c>
      <c r="N74" s="20">
        <f t="shared" si="34"/>
        <v>0</v>
      </c>
      <c r="P74" s="22">
        <f t="shared" si="35"/>
        <v>0</v>
      </c>
      <c r="Q74" s="23">
        <f t="shared" si="36"/>
        <v>0</v>
      </c>
      <c r="R74" s="24">
        <f t="shared" si="37"/>
        <v>0</v>
      </c>
      <c r="S74" s="24">
        <f t="shared" si="38"/>
        <v>0</v>
      </c>
      <c r="T74" s="24">
        <f t="shared" si="39"/>
        <v>0</v>
      </c>
      <c r="U74" s="24">
        <f t="shared" si="40"/>
        <v>0</v>
      </c>
      <c r="V74" s="24">
        <f t="shared" si="41"/>
        <v>0</v>
      </c>
      <c r="W74" s="24">
        <f t="shared" si="42"/>
        <v>0</v>
      </c>
      <c r="X74" s="24">
        <f t="shared" si="43"/>
        <v>0</v>
      </c>
      <c r="Y74" s="24">
        <f t="shared" si="44"/>
        <v>0</v>
      </c>
      <c r="Z74" s="24">
        <f t="shared" si="45"/>
        <v>0</v>
      </c>
    </row>
    <row r="75" spans="4:26" x14ac:dyDescent="0.2">
      <c r="D75" s="33"/>
      <c r="F75" s="33"/>
      <c r="H75" s="18">
        <f t="shared" si="30"/>
        <v>0</v>
      </c>
      <c r="I75" s="18">
        <f t="shared" si="31"/>
        <v>0</v>
      </c>
      <c r="J75" s="18">
        <f t="shared" si="32"/>
        <v>0</v>
      </c>
      <c r="M75" s="19">
        <f t="shared" si="33"/>
        <v>0</v>
      </c>
      <c r="N75" s="20">
        <f t="shared" si="34"/>
        <v>0</v>
      </c>
      <c r="P75" s="22">
        <f t="shared" si="35"/>
        <v>0</v>
      </c>
      <c r="Q75" s="23">
        <f t="shared" si="36"/>
        <v>0</v>
      </c>
      <c r="R75" s="24">
        <f t="shared" si="37"/>
        <v>0</v>
      </c>
      <c r="S75" s="24">
        <f t="shared" si="38"/>
        <v>0</v>
      </c>
      <c r="T75" s="24">
        <f t="shared" si="39"/>
        <v>0</v>
      </c>
      <c r="U75" s="24">
        <f t="shared" si="40"/>
        <v>0</v>
      </c>
      <c r="V75" s="24">
        <f t="shared" si="41"/>
        <v>0</v>
      </c>
      <c r="W75" s="24">
        <f t="shared" si="42"/>
        <v>0</v>
      </c>
      <c r="X75" s="24">
        <f t="shared" si="43"/>
        <v>0</v>
      </c>
      <c r="Y75" s="24">
        <f t="shared" si="44"/>
        <v>0</v>
      </c>
      <c r="Z75" s="24">
        <f t="shared" si="45"/>
        <v>0</v>
      </c>
    </row>
    <row r="76" spans="4:26" x14ac:dyDescent="0.2">
      <c r="D76" s="33"/>
      <c r="F76" s="33"/>
      <c r="H76" s="18">
        <f t="shared" si="30"/>
        <v>0</v>
      </c>
      <c r="I76" s="18">
        <f t="shared" si="31"/>
        <v>0</v>
      </c>
      <c r="J76" s="18">
        <f t="shared" si="32"/>
        <v>0</v>
      </c>
      <c r="M76" s="19">
        <f t="shared" si="33"/>
        <v>0</v>
      </c>
      <c r="N76" s="20">
        <f t="shared" si="34"/>
        <v>0</v>
      </c>
      <c r="P76" s="22">
        <f t="shared" si="35"/>
        <v>0</v>
      </c>
      <c r="Q76" s="23">
        <f t="shared" si="36"/>
        <v>0</v>
      </c>
      <c r="R76" s="24">
        <f t="shared" si="37"/>
        <v>0</v>
      </c>
      <c r="S76" s="24">
        <f t="shared" si="38"/>
        <v>0</v>
      </c>
      <c r="T76" s="24">
        <f t="shared" si="39"/>
        <v>0</v>
      </c>
      <c r="U76" s="24">
        <f t="shared" si="40"/>
        <v>0</v>
      </c>
      <c r="V76" s="24">
        <f t="shared" si="41"/>
        <v>0</v>
      </c>
      <c r="W76" s="24">
        <f t="shared" si="42"/>
        <v>0</v>
      </c>
      <c r="X76" s="24">
        <f t="shared" si="43"/>
        <v>0</v>
      </c>
      <c r="Y76" s="24">
        <f t="shared" si="44"/>
        <v>0</v>
      </c>
      <c r="Z76" s="24">
        <f t="shared" si="45"/>
        <v>0</v>
      </c>
    </row>
    <row r="77" spans="4:26" x14ac:dyDescent="0.2">
      <c r="D77" s="33"/>
      <c r="F77" s="33"/>
      <c r="H77" s="18">
        <f t="shared" si="30"/>
        <v>0</v>
      </c>
      <c r="I77" s="18">
        <f t="shared" si="31"/>
        <v>0</v>
      </c>
      <c r="J77" s="18">
        <f t="shared" si="32"/>
        <v>0</v>
      </c>
      <c r="M77" s="19">
        <f t="shared" si="33"/>
        <v>0</v>
      </c>
      <c r="N77" s="20">
        <f t="shared" si="34"/>
        <v>0</v>
      </c>
      <c r="P77" s="22">
        <f t="shared" si="35"/>
        <v>0</v>
      </c>
      <c r="Q77" s="23">
        <f t="shared" si="36"/>
        <v>0</v>
      </c>
      <c r="R77" s="24">
        <f t="shared" si="37"/>
        <v>0</v>
      </c>
      <c r="S77" s="24">
        <f t="shared" si="38"/>
        <v>0</v>
      </c>
      <c r="T77" s="24">
        <f t="shared" si="39"/>
        <v>0</v>
      </c>
      <c r="U77" s="24">
        <f t="shared" si="40"/>
        <v>0</v>
      </c>
      <c r="V77" s="24">
        <f t="shared" si="41"/>
        <v>0</v>
      </c>
      <c r="W77" s="24">
        <f t="shared" si="42"/>
        <v>0</v>
      </c>
      <c r="X77" s="24">
        <f t="shared" si="43"/>
        <v>0</v>
      </c>
      <c r="Y77" s="24">
        <f t="shared" si="44"/>
        <v>0</v>
      </c>
      <c r="Z77" s="24">
        <f t="shared" si="45"/>
        <v>0</v>
      </c>
    </row>
    <row r="78" spans="4:26" x14ac:dyDescent="0.2">
      <c r="D78" s="33"/>
      <c r="F78" s="33"/>
      <c r="H78" s="18">
        <f t="shared" si="30"/>
        <v>0</v>
      </c>
      <c r="I78" s="18">
        <f t="shared" si="31"/>
        <v>0</v>
      </c>
      <c r="J78" s="18">
        <f t="shared" si="32"/>
        <v>0</v>
      </c>
      <c r="M78" s="19">
        <f t="shared" si="33"/>
        <v>0</v>
      </c>
      <c r="N78" s="20">
        <f t="shared" si="34"/>
        <v>0</v>
      </c>
      <c r="P78" s="22">
        <f t="shared" si="35"/>
        <v>0</v>
      </c>
      <c r="Q78" s="23">
        <f t="shared" si="36"/>
        <v>0</v>
      </c>
      <c r="R78" s="24">
        <f t="shared" si="37"/>
        <v>0</v>
      </c>
      <c r="S78" s="24">
        <f t="shared" si="38"/>
        <v>0</v>
      </c>
      <c r="T78" s="24">
        <f t="shared" si="39"/>
        <v>0</v>
      </c>
      <c r="U78" s="24">
        <f t="shared" si="40"/>
        <v>0</v>
      </c>
      <c r="V78" s="24">
        <f t="shared" si="41"/>
        <v>0</v>
      </c>
      <c r="W78" s="24">
        <f t="shared" si="42"/>
        <v>0</v>
      </c>
      <c r="X78" s="24">
        <f t="shared" si="43"/>
        <v>0</v>
      </c>
      <c r="Y78" s="24">
        <f t="shared" si="44"/>
        <v>0</v>
      </c>
      <c r="Z78" s="24">
        <f t="shared" si="45"/>
        <v>0</v>
      </c>
    </row>
    <row r="79" spans="4:26" x14ac:dyDescent="0.2">
      <c r="D79" s="33"/>
      <c r="F79" s="33"/>
      <c r="H79" s="18">
        <f t="shared" si="30"/>
        <v>0</v>
      </c>
      <c r="I79" s="18">
        <f t="shared" si="31"/>
        <v>0</v>
      </c>
      <c r="J79" s="18">
        <f t="shared" si="32"/>
        <v>0</v>
      </c>
      <c r="M79" s="19">
        <f t="shared" si="33"/>
        <v>0</v>
      </c>
      <c r="N79" s="20">
        <f t="shared" si="34"/>
        <v>0</v>
      </c>
      <c r="P79" s="22">
        <f t="shared" si="35"/>
        <v>0</v>
      </c>
      <c r="Q79" s="23">
        <f t="shared" si="36"/>
        <v>0</v>
      </c>
      <c r="R79" s="24">
        <f t="shared" si="37"/>
        <v>0</v>
      </c>
      <c r="S79" s="24">
        <f t="shared" si="38"/>
        <v>0</v>
      </c>
      <c r="T79" s="24">
        <f t="shared" si="39"/>
        <v>0</v>
      </c>
      <c r="U79" s="24">
        <f t="shared" si="40"/>
        <v>0</v>
      </c>
      <c r="V79" s="24">
        <f t="shared" si="41"/>
        <v>0</v>
      </c>
      <c r="W79" s="24">
        <f t="shared" si="42"/>
        <v>0</v>
      </c>
      <c r="X79" s="24">
        <f t="shared" si="43"/>
        <v>0</v>
      </c>
      <c r="Y79" s="24">
        <f t="shared" si="44"/>
        <v>0</v>
      </c>
      <c r="Z79" s="24">
        <f t="shared" si="45"/>
        <v>0</v>
      </c>
    </row>
    <row r="80" spans="4:26" x14ac:dyDescent="0.2">
      <c r="D80" s="33"/>
      <c r="F80" s="33"/>
      <c r="H80" s="18">
        <f t="shared" si="30"/>
        <v>0</v>
      </c>
      <c r="I80" s="18">
        <f t="shared" si="31"/>
        <v>0</v>
      </c>
      <c r="J80" s="18">
        <f t="shared" si="32"/>
        <v>0</v>
      </c>
      <c r="M80" s="19">
        <f t="shared" si="33"/>
        <v>0</v>
      </c>
      <c r="N80" s="20">
        <f t="shared" si="34"/>
        <v>0</v>
      </c>
      <c r="P80" s="22">
        <f t="shared" si="35"/>
        <v>0</v>
      </c>
      <c r="Q80" s="23">
        <f t="shared" si="36"/>
        <v>0</v>
      </c>
      <c r="R80" s="24">
        <f t="shared" si="37"/>
        <v>0</v>
      </c>
      <c r="S80" s="24">
        <f t="shared" si="38"/>
        <v>0</v>
      </c>
      <c r="T80" s="24">
        <f t="shared" si="39"/>
        <v>0</v>
      </c>
      <c r="U80" s="24">
        <f t="shared" si="40"/>
        <v>0</v>
      </c>
      <c r="V80" s="24">
        <f t="shared" si="41"/>
        <v>0</v>
      </c>
      <c r="W80" s="24">
        <f t="shared" si="42"/>
        <v>0</v>
      </c>
      <c r="X80" s="24">
        <f t="shared" si="43"/>
        <v>0</v>
      </c>
      <c r="Y80" s="24">
        <f t="shared" si="44"/>
        <v>0</v>
      </c>
      <c r="Z80" s="24">
        <f t="shared" si="45"/>
        <v>0</v>
      </c>
    </row>
    <row r="81" spans="3:26" x14ac:dyDescent="0.2">
      <c r="D81" s="33"/>
      <c r="F81" s="33"/>
      <c r="H81" s="18">
        <f t="shared" si="30"/>
        <v>0</v>
      </c>
      <c r="I81" s="18">
        <f t="shared" si="31"/>
        <v>0</v>
      </c>
      <c r="J81" s="18">
        <f t="shared" si="32"/>
        <v>0</v>
      </c>
      <c r="M81" s="19">
        <f t="shared" si="33"/>
        <v>0</v>
      </c>
      <c r="N81" s="20">
        <f t="shared" si="34"/>
        <v>0</v>
      </c>
      <c r="P81" s="22">
        <f t="shared" si="35"/>
        <v>0</v>
      </c>
      <c r="Q81" s="23">
        <f t="shared" si="36"/>
        <v>0</v>
      </c>
      <c r="R81" s="24">
        <f t="shared" si="37"/>
        <v>0</v>
      </c>
      <c r="S81" s="24">
        <f t="shared" si="38"/>
        <v>0</v>
      </c>
      <c r="T81" s="24">
        <f t="shared" si="39"/>
        <v>0</v>
      </c>
      <c r="U81" s="24">
        <f t="shared" si="40"/>
        <v>0</v>
      </c>
      <c r="V81" s="24">
        <f t="shared" si="41"/>
        <v>0</v>
      </c>
      <c r="W81" s="24">
        <f t="shared" si="42"/>
        <v>0</v>
      </c>
      <c r="X81" s="24">
        <f t="shared" si="43"/>
        <v>0</v>
      </c>
      <c r="Y81" s="24">
        <f t="shared" si="44"/>
        <v>0</v>
      </c>
      <c r="Z81" s="24">
        <f t="shared" si="45"/>
        <v>0</v>
      </c>
    </row>
    <row r="82" spans="3:26" x14ac:dyDescent="0.2">
      <c r="D82" s="33"/>
      <c r="F82" s="33"/>
      <c r="H82" s="18">
        <f t="shared" si="30"/>
        <v>0</v>
      </c>
      <c r="I82" s="18">
        <f t="shared" si="31"/>
        <v>0</v>
      </c>
      <c r="J82" s="18">
        <f t="shared" si="32"/>
        <v>0</v>
      </c>
      <c r="M82" s="19">
        <f t="shared" si="33"/>
        <v>0</v>
      </c>
      <c r="N82" s="20">
        <f t="shared" si="34"/>
        <v>0</v>
      </c>
      <c r="P82" s="22">
        <f t="shared" si="35"/>
        <v>0</v>
      </c>
      <c r="Q82" s="23">
        <f t="shared" si="36"/>
        <v>0</v>
      </c>
      <c r="R82" s="24">
        <f t="shared" si="37"/>
        <v>0</v>
      </c>
      <c r="S82" s="24">
        <f t="shared" si="38"/>
        <v>0</v>
      </c>
      <c r="T82" s="24">
        <f t="shared" si="39"/>
        <v>0</v>
      </c>
      <c r="U82" s="24">
        <f t="shared" si="40"/>
        <v>0</v>
      </c>
      <c r="V82" s="24">
        <f t="shared" si="41"/>
        <v>0</v>
      </c>
      <c r="W82" s="24">
        <f t="shared" si="42"/>
        <v>0</v>
      </c>
      <c r="X82" s="24">
        <f t="shared" si="43"/>
        <v>0</v>
      </c>
      <c r="Y82" s="24">
        <f t="shared" si="44"/>
        <v>0</v>
      </c>
      <c r="Z82" s="24">
        <f t="shared" si="45"/>
        <v>0</v>
      </c>
    </row>
    <row r="83" spans="3:26" x14ac:dyDescent="0.2">
      <c r="D83" s="33"/>
      <c r="F83" s="33"/>
      <c r="H83" s="18">
        <f t="shared" si="30"/>
        <v>0</v>
      </c>
      <c r="I83" s="18">
        <f t="shared" si="31"/>
        <v>0</v>
      </c>
      <c r="J83" s="18">
        <f t="shared" si="32"/>
        <v>0</v>
      </c>
      <c r="M83" s="19">
        <f t="shared" si="33"/>
        <v>0</v>
      </c>
      <c r="N83" s="20">
        <f t="shared" si="34"/>
        <v>0</v>
      </c>
      <c r="P83" s="22">
        <f t="shared" si="35"/>
        <v>0</v>
      </c>
      <c r="Q83" s="23">
        <f t="shared" si="36"/>
        <v>0</v>
      </c>
      <c r="R83" s="24">
        <f t="shared" si="37"/>
        <v>0</v>
      </c>
      <c r="S83" s="24">
        <f t="shared" si="38"/>
        <v>0</v>
      </c>
      <c r="T83" s="24">
        <f t="shared" si="39"/>
        <v>0</v>
      </c>
      <c r="U83" s="24">
        <f t="shared" si="40"/>
        <v>0</v>
      </c>
      <c r="V83" s="24">
        <f t="shared" si="41"/>
        <v>0</v>
      </c>
      <c r="W83" s="24">
        <f t="shared" si="42"/>
        <v>0</v>
      </c>
      <c r="X83" s="24">
        <f t="shared" si="43"/>
        <v>0</v>
      </c>
      <c r="Y83" s="24">
        <f t="shared" si="44"/>
        <v>0</v>
      </c>
      <c r="Z83" s="24">
        <f t="shared" si="45"/>
        <v>0</v>
      </c>
    </row>
    <row r="84" spans="3:26" x14ac:dyDescent="0.2">
      <c r="D84" s="33"/>
      <c r="F84" s="33"/>
      <c r="H84" s="18">
        <f t="shared" si="30"/>
        <v>0</v>
      </c>
      <c r="I84" s="18">
        <f t="shared" si="31"/>
        <v>0</v>
      </c>
      <c r="J84" s="18">
        <f t="shared" si="32"/>
        <v>0</v>
      </c>
      <c r="M84" s="19">
        <f t="shared" si="33"/>
        <v>0</v>
      </c>
      <c r="N84" s="20">
        <f t="shared" si="34"/>
        <v>0</v>
      </c>
      <c r="P84" s="22">
        <f t="shared" si="35"/>
        <v>0</v>
      </c>
      <c r="Q84" s="23">
        <f t="shared" si="36"/>
        <v>0</v>
      </c>
      <c r="R84" s="24">
        <f t="shared" si="37"/>
        <v>0</v>
      </c>
      <c r="S84" s="24">
        <f t="shared" si="38"/>
        <v>0</v>
      </c>
      <c r="T84" s="24">
        <f t="shared" si="39"/>
        <v>0</v>
      </c>
      <c r="U84" s="24">
        <f t="shared" si="40"/>
        <v>0</v>
      </c>
      <c r="V84" s="24">
        <f t="shared" si="41"/>
        <v>0</v>
      </c>
      <c r="W84" s="24">
        <f t="shared" si="42"/>
        <v>0</v>
      </c>
      <c r="X84" s="24">
        <f t="shared" si="43"/>
        <v>0</v>
      </c>
      <c r="Y84" s="24">
        <f t="shared" si="44"/>
        <v>0</v>
      </c>
      <c r="Z84" s="24">
        <f t="shared" si="45"/>
        <v>0</v>
      </c>
    </row>
    <row r="85" spans="3:26" x14ac:dyDescent="0.2">
      <c r="D85" s="33"/>
      <c r="F85" s="33"/>
      <c r="H85" s="18">
        <f t="shared" si="30"/>
        <v>0</v>
      </c>
      <c r="I85" s="18">
        <f t="shared" si="31"/>
        <v>0</v>
      </c>
      <c r="J85" s="18">
        <f t="shared" si="32"/>
        <v>0</v>
      </c>
      <c r="M85" s="19">
        <f t="shared" si="33"/>
        <v>0</v>
      </c>
      <c r="N85" s="20">
        <f t="shared" si="34"/>
        <v>0</v>
      </c>
      <c r="P85" s="22">
        <f t="shared" si="35"/>
        <v>0</v>
      </c>
      <c r="Q85" s="23">
        <f t="shared" si="36"/>
        <v>0</v>
      </c>
      <c r="R85" s="24">
        <f t="shared" si="37"/>
        <v>0</v>
      </c>
      <c r="S85" s="24">
        <f t="shared" si="38"/>
        <v>0</v>
      </c>
      <c r="T85" s="24">
        <f t="shared" si="39"/>
        <v>0</v>
      </c>
      <c r="U85" s="24">
        <f t="shared" si="40"/>
        <v>0</v>
      </c>
      <c r="V85" s="24">
        <f t="shared" si="41"/>
        <v>0</v>
      </c>
      <c r="W85" s="24">
        <f t="shared" si="42"/>
        <v>0</v>
      </c>
      <c r="X85" s="24">
        <f t="shared" si="43"/>
        <v>0</v>
      </c>
      <c r="Y85" s="24">
        <f t="shared" si="44"/>
        <v>0</v>
      </c>
      <c r="Z85" s="24">
        <f t="shared" si="45"/>
        <v>0</v>
      </c>
    </row>
    <row r="86" spans="3:26" x14ac:dyDescent="0.2">
      <c r="D86" s="33"/>
      <c r="F86" s="33"/>
      <c r="H86" s="18">
        <f t="shared" si="30"/>
        <v>0</v>
      </c>
      <c r="I86" s="18">
        <f t="shared" si="31"/>
        <v>0</v>
      </c>
      <c r="J86" s="18">
        <f t="shared" si="32"/>
        <v>0</v>
      </c>
      <c r="M86" s="19">
        <f t="shared" si="33"/>
        <v>0</v>
      </c>
      <c r="N86" s="20">
        <f t="shared" si="34"/>
        <v>0</v>
      </c>
      <c r="P86" s="22">
        <f t="shared" si="35"/>
        <v>0</v>
      </c>
      <c r="Q86" s="23">
        <f t="shared" si="36"/>
        <v>0</v>
      </c>
      <c r="R86" s="24">
        <f t="shared" si="37"/>
        <v>0</v>
      </c>
      <c r="S86" s="24">
        <f t="shared" si="38"/>
        <v>0</v>
      </c>
      <c r="T86" s="24">
        <f t="shared" si="39"/>
        <v>0</v>
      </c>
      <c r="U86" s="24">
        <f t="shared" si="40"/>
        <v>0</v>
      </c>
      <c r="V86" s="24">
        <f t="shared" si="41"/>
        <v>0</v>
      </c>
      <c r="W86" s="24">
        <f t="shared" si="42"/>
        <v>0</v>
      </c>
      <c r="X86" s="24">
        <f t="shared" si="43"/>
        <v>0</v>
      </c>
      <c r="Y86" s="24">
        <f t="shared" si="44"/>
        <v>0</v>
      </c>
      <c r="Z86" s="24">
        <f t="shared" si="45"/>
        <v>0</v>
      </c>
    </row>
    <row r="87" spans="3:26" x14ac:dyDescent="0.2">
      <c r="D87" s="33"/>
      <c r="F87" s="33"/>
      <c r="H87" s="18">
        <f t="shared" si="30"/>
        <v>0</v>
      </c>
      <c r="I87" s="18">
        <f t="shared" si="31"/>
        <v>0</v>
      </c>
      <c r="J87" s="18">
        <f t="shared" si="32"/>
        <v>0</v>
      </c>
      <c r="M87" s="19">
        <f t="shared" si="33"/>
        <v>0</v>
      </c>
      <c r="N87" s="20">
        <f t="shared" si="34"/>
        <v>0</v>
      </c>
      <c r="P87" s="22">
        <f t="shared" si="35"/>
        <v>0</v>
      </c>
      <c r="Q87" s="23">
        <f t="shared" si="36"/>
        <v>0</v>
      </c>
      <c r="R87" s="24">
        <f t="shared" si="37"/>
        <v>0</v>
      </c>
      <c r="S87" s="24">
        <f t="shared" si="38"/>
        <v>0</v>
      </c>
      <c r="T87" s="24">
        <f t="shared" si="39"/>
        <v>0</v>
      </c>
      <c r="U87" s="24">
        <f t="shared" si="40"/>
        <v>0</v>
      </c>
      <c r="V87" s="24">
        <f t="shared" si="41"/>
        <v>0</v>
      </c>
      <c r="W87" s="24">
        <f t="shared" si="42"/>
        <v>0</v>
      </c>
      <c r="X87" s="24">
        <f t="shared" si="43"/>
        <v>0</v>
      </c>
      <c r="Y87" s="24">
        <f t="shared" si="44"/>
        <v>0</v>
      </c>
      <c r="Z87" s="24">
        <f t="shared" si="45"/>
        <v>0</v>
      </c>
    </row>
    <row r="88" spans="3:26" x14ac:dyDescent="0.2">
      <c r="D88" s="33"/>
      <c r="F88" s="33"/>
      <c r="H88" s="18">
        <f t="shared" si="30"/>
        <v>0</v>
      </c>
      <c r="I88" s="18">
        <f t="shared" si="31"/>
        <v>0</v>
      </c>
      <c r="J88" s="18">
        <f t="shared" si="32"/>
        <v>0</v>
      </c>
      <c r="M88" s="19">
        <f t="shared" si="33"/>
        <v>0</v>
      </c>
      <c r="N88" s="20">
        <f t="shared" si="34"/>
        <v>0</v>
      </c>
      <c r="P88" s="22">
        <f t="shared" si="35"/>
        <v>0</v>
      </c>
      <c r="Q88" s="23">
        <f t="shared" si="36"/>
        <v>0</v>
      </c>
      <c r="R88" s="24">
        <f t="shared" si="37"/>
        <v>0</v>
      </c>
      <c r="S88" s="24">
        <f t="shared" si="38"/>
        <v>0</v>
      </c>
      <c r="T88" s="24">
        <f t="shared" si="39"/>
        <v>0</v>
      </c>
      <c r="U88" s="24">
        <f t="shared" si="40"/>
        <v>0</v>
      </c>
      <c r="V88" s="24">
        <f t="shared" si="41"/>
        <v>0</v>
      </c>
      <c r="W88" s="24">
        <f t="shared" si="42"/>
        <v>0</v>
      </c>
      <c r="X88" s="24">
        <f t="shared" si="43"/>
        <v>0</v>
      </c>
      <c r="Y88" s="24">
        <f t="shared" si="44"/>
        <v>0</v>
      </c>
      <c r="Z88" s="24">
        <f t="shared" si="45"/>
        <v>0</v>
      </c>
    </row>
    <row r="89" spans="3:26" x14ac:dyDescent="0.2">
      <c r="D89" s="33"/>
      <c r="F89" s="33"/>
      <c r="H89" s="18">
        <f t="shared" si="30"/>
        <v>0</v>
      </c>
      <c r="I89" s="18">
        <f t="shared" si="31"/>
        <v>0</v>
      </c>
      <c r="J89" s="18">
        <f t="shared" si="32"/>
        <v>0</v>
      </c>
      <c r="M89" s="19">
        <f t="shared" si="33"/>
        <v>0</v>
      </c>
      <c r="N89" s="20">
        <f t="shared" si="34"/>
        <v>0</v>
      </c>
      <c r="P89" s="22">
        <f t="shared" si="35"/>
        <v>0</v>
      </c>
      <c r="Q89" s="23">
        <f t="shared" si="36"/>
        <v>0</v>
      </c>
      <c r="R89" s="24">
        <f t="shared" si="37"/>
        <v>0</v>
      </c>
      <c r="S89" s="24">
        <f t="shared" si="38"/>
        <v>0</v>
      </c>
      <c r="T89" s="24">
        <f t="shared" si="39"/>
        <v>0</v>
      </c>
      <c r="U89" s="24">
        <f t="shared" si="40"/>
        <v>0</v>
      </c>
      <c r="V89" s="24">
        <f t="shared" si="41"/>
        <v>0</v>
      </c>
      <c r="W89" s="24">
        <f t="shared" si="42"/>
        <v>0</v>
      </c>
      <c r="X89" s="24">
        <f t="shared" si="43"/>
        <v>0</v>
      </c>
      <c r="Y89" s="24">
        <f t="shared" si="44"/>
        <v>0</v>
      </c>
      <c r="Z89" s="24">
        <f t="shared" si="45"/>
        <v>0</v>
      </c>
    </row>
    <row r="90" spans="3:26" x14ac:dyDescent="0.2">
      <c r="E90" s="32"/>
    </row>
    <row r="91" spans="3:26" s="1" customFormat="1" ht="13.5" thickBot="1" x14ac:dyDescent="0.25">
      <c r="C91" s="30"/>
      <c r="E91" s="25">
        <f>SUM(E2:E89)</f>
        <v>0</v>
      </c>
      <c r="H91" s="25">
        <f>SUM(H2:H89)</f>
        <v>0</v>
      </c>
      <c r="I91" s="25">
        <f>SUM(I2:I89)</f>
        <v>0</v>
      </c>
      <c r="J91" s="25">
        <f>SUM(J2:J89)</f>
        <v>0</v>
      </c>
      <c r="N91" s="25">
        <f>SUM(N2:N89)</f>
        <v>0</v>
      </c>
      <c r="R91" s="25">
        <f t="shared" ref="R91:Z91" si="46">SUM(R2:R89)</f>
        <v>0</v>
      </c>
      <c r="S91" s="25">
        <f t="shared" si="46"/>
        <v>0</v>
      </c>
      <c r="T91" s="25">
        <f t="shared" si="46"/>
        <v>0</v>
      </c>
      <c r="U91" s="25">
        <f t="shared" si="46"/>
        <v>0</v>
      </c>
      <c r="V91" s="25">
        <f t="shared" si="46"/>
        <v>0</v>
      </c>
      <c r="W91" s="25">
        <f t="shared" si="46"/>
        <v>0</v>
      </c>
      <c r="X91" s="25">
        <f t="shared" si="46"/>
        <v>0</v>
      </c>
      <c r="Y91" s="25">
        <f t="shared" si="46"/>
        <v>0</v>
      </c>
      <c r="Z91" s="25">
        <f t="shared" si="46"/>
        <v>0</v>
      </c>
    </row>
    <row r="92" spans="3:26" s="1" customFormat="1" ht="13.5" thickTop="1" x14ac:dyDescent="0.2">
      <c r="C92" s="30"/>
      <c r="E92" s="17"/>
      <c r="H92" s="17"/>
      <c r="I92" s="17"/>
      <c r="J92" s="17"/>
    </row>
    <row r="93" spans="3:26" s="1" customFormat="1" ht="13.5" thickBot="1" x14ac:dyDescent="0.25">
      <c r="C93" s="30"/>
      <c r="E93" s="26">
        <f>COUNTIF(E2:E89,"&gt;0")</f>
        <v>0</v>
      </c>
      <c r="H93" s="26">
        <f>COUNTIF(H2:H89,"&gt;0")</f>
        <v>0</v>
      </c>
      <c r="I93" s="26">
        <f>COUNTIF(I2:I89,"&gt;0")</f>
        <v>0</v>
      </c>
      <c r="J93" s="26">
        <f>COUNTIF(J2:J89,"&gt;0")</f>
        <v>0</v>
      </c>
      <c r="R93" s="26">
        <f t="shared" ref="R93:Z93" si="47">COUNTIF(R2:R89,"&gt;0")</f>
        <v>0</v>
      </c>
      <c r="S93" s="26">
        <f t="shared" si="47"/>
        <v>0</v>
      </c>
      <c r="T93" s="26">
        <f t="shared" si="47"/>
        <v>0</v>
      </c>
      <c r="U93" s="26">
        <f t="shared" si="47"/>
        <v>0</v>
      </c>
      <c r="V93" s="26">
        <f t="shared" si="47"/>
        <v>0</v>
      </c>
      <c r="W93" s="26">
        <f t="shared" si="47"/>
        <v>0</v>
      </c>
      <c r="X93" s="26">
        <f t="shared" si="47"/>
        <v>0</v>
      </c>
      <c r="Y93" s="26">
        <f t="shared" si="47"/>
        <v>0</v>
      </c>
      <c r="Z93" s="26">
        <f t="shared" si="47"/>
        <v>0</v>
      </c>
    </row>
    <row r="94" spans="3:26" ht="13.5" thickTop="1" x14ac:dyDescent="0.2"/>
  </sheetData>
  <autoFilter ref="A1:L1" xr:uid="{357667AA-0EC1-4B0C-8B12-0976333C028B}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 Disclosure</vt:lpstr>
      <vt:lpstr>Dec 2020</vt:lpstr>
      <vt:lpstr>Nov 2020</vt:lpstr>
      <vt:lpstr>Oct 2020</vt:lpstr>
      <vt:lpstr>Sept 2020</vt:lpstr>
      <vt:lpstr>Aug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2018-05-08T16:45:24Z</dcterms:created>
  <dcterms:modified xsi:type="dcterms:W3CDTF">2023-05-22T13:55:10Z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