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feagb-my.sharepoint.com/personal/morounkea_hfea_gov_uk/Documents/Procurement Returns/Transparency info/2021-22/"/>
    </mc:Choice>
  </mc:AlternateContent>
  <xr:revisionPtr revIDLastSave="49" documentId="8_{B1FCC767-6E5D-402B-AC56-7BC4524BF348}" xr6:coauthVersionLast="47" xr6:coauthVersionMax="47" xr10:uidLastSave="{97ABEF04-BE78-4B27-87C8-3F0D93F17B2E}"/>
  <bookViews>
    <workbookView xWindow="-3337" yWindow="8002" windowWidth="20714" windowHeight="13276" xr2:uid="{00000000-000D-0000-FFFF-FFFF00000000}"/>
  </bookViews>
  <sheets>
    <sheet name="Apr- June 2021" sheetId="17" r:id="rId1"/>
    <sheet name="Jul - Sep 2021" sheetId="19" r:id="rId2"/>
    <sheet name="Oct - Dec 2021" sheetId="18" r:id="rId3"/>
    <sheet name="Jan - Mar 2022" sheetId="13" r:id="rId4"/>
    <sheet name="Qtrly summary" sheetId="6" r:id="rId5"/>
    <sheet name="Member summary" sheetId="10" state="hidden" r:id="rId6"/>
  </sheets>
  <definedNames>
    <definedName name="_xlnm._FilterDatabase" localSheetId="0" hidden="1">'Apr- June 2021'!$A$2:$M$78</definedName>
    <definedName name="_xlnm._FilterDatabase" localSheetId="3" hidden="1">'Jan - Mar 2022'!$A$2:$M$109</definedName>
    <definedName name="_xlnm._FilterDatabase" localSheetId="1" hidden="1">'Jul - Sep 2021'!$A$2:$M$76</definedName>
    <definedName name="_xlnm._FilterDatabase" localSheetId="2" hidden="1">'Oct - Dec 2021'!$A$2:$M$77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7" i="13" l="1"/>
  <c r="M23" i="17" l="1"/>
  <c r="M22" i="17"/>
  <c r="M21" i="17"/>
  <c r="I83" i="13"/>
  <c r="M24" i="18" l="1"/>
  <c r="M25" i="18"/>
  <c r="M26" i="18"/>
  <c r="M27" i="18"/>
  <c r="M28" i="18"/>
  <c r="M29" i="18"/>
  <c r="M30" i="18"/>
  <c r="M31" i="18"/>
  <c r="M32" i="18"/>
  <c r="M33" i="18"/>
  <c r="I36" i="6"/>
  <c r="H36" i="6"/>
  <c r="G36" i="6"/>
  <c r="F36" i="6"/>
  <c r="E36" i="6"/>
  <c r="I35" i="6"/>
  <c r="H35" i="6"/>
  <c r="G35" i="6"/>
  <c r="F35" i="6"/>
  <c r="E35" i="6"/>
  <c r="D36" i="6"/>
  <c r="D35" i="6"/>
  <c r="I33" i="6"/>
  <c r="H33" i="6"/>
  <c r="I27" i="6"/>
  <c r="H27" i="6"/>
  <c r="G27" i="6"/>
  <c r="F27" i="6"/>
  <c r="E27" i="6"/>
  <c r="I26" i="6"/>
  <c r="H26" i="6"/>
  <c r="G26" i="6"/>
  <c r="F26" i="6"/>
  <c r="E26" i="6"/>
  <c r="D27" i="6"/>
  <c r="D26" i="6"/>
  <c r="I18" i="6"/>
  <c r="H18" i="6"/>
  <c r="G18" i="6"/>
  <c r="F18" i="6"/>
  <c r="E18" i="6"/>
  <c r="I17" i="6"/>
  <c r="H17" i="6"/>
  <c r="G17" i="6"/>
  <c r="F17" i="6"/>
  <c r="E17" i="6"/>
  <c r="D18" i="6"/>
  <c r="D17" i="6"/>
  <c r="I15" i="6"/>
  <c r="H15" i="6"/>
  <c r="G15" i="6"/>
  <c r="F15" i="6"/>
  <c r="E15" i="6"/>
  <c r="D15" i="6"/>
  <c r="I9" i="6"/>
  <c r="H9" i="6"/>
  <c r="G9" i="6"/>
  <c r="F9" i="6"/>
  <c r="E9" i="6"/>
  <c r="I8" i="6"/>
  <c r="H8" i="6"/>
  <c r="G8" i="6"/>
  <c r="F8" i="6"/>
  <c r="E8" i="6"/>
  <c r="D9" i="6"/>
  <c r="D8" i="6"/>
  <c r="M27" i="19"/>
  <c r="N71" i="19"/>
  <c r="M25" i="19"/>
  <c r="M26" i="19"/>
  <c r="M28" i="19"/>
  <c r="M29" i="19"/>
  <c r="M30" i="19"/>
  <c r="M21" i="19"/>
  <c r="M22" i="19"/>
  <c r="M23" i="19"/>
  <c r="M24" i="19"/>
  <c r="M124" i="19"/>
  <c r="M123" i="19"/>
  <c r="L113" i="19"/>
  <c r="K113" i="19"/>
  <c r="J113" i="19"/>
  <c r="I113" i="19"/>
  <c r="H113" i="19"/>
  <c r="G113" i="19"/>
  <c r="M112" i="19"/>
  <c r="M111" i="19"/>
  <c r="M110" i="19"/>
  <c r="M109" i="19"/>
  <c r="M108" i="19"/>
  <c r="L107" i="19"/>
  <c r="K107" i="19"/>
  <c r="J107" i="19"/>
  <c r="I107" i="19"/>
  <c r="H107" i="19"/>
  <c r="G107" i="19"/>
  <c r="M106" i="19"/>
  <c r="M105" i="19"/>
  <c r="M104" i="19"/>
  <c r="M103" i="19"/>
  <c r="M102" i="19"/>
  <c r="L101" i="19"/>
  <c r="K101" i="19"/>
  <c r="J101" i="19"/>
  <c r="I101" i="19"/>
  <c r="H101" i="19"/>
  <c r="G101" i="19"/>
  <c r="M100" i="19"/>
  <c r="M99" i="19"/>
  <c r="M97" i="19"/>
  <c r="M96" i="19"/>
  <c r="L95" i="19"/>
  <c r="K95" i="19"/>
  <c r="J95" i="19"/>
  <c r="I95" i="19"/>
  <c r="H95" i="19"/>
  <c r="G95" i="19"/>
  <c r="M94" i="19"/>
  <c r="M93" i="19"/>
  <c r="M92" i="19"/>
  <c r="M91" i="19"/>
  <c r="L90" i="19"/>
  <c r="K90" i="19"/>
  <c r="J90" i="19"/>
  <c r="I90" i="19"/>
  <c r="H90" i="19"/>
  <c r="G90" i="19"/>
  <c r="M89" i="19"/>
  <c r="M88" i="19"/>
  <c r="M87" i="19"/>
  <c r="M86" i="19"/>
  <c r="L85" i="19"/>
  <c r="K85" i="19"/>
  <c r="J85" i="19"/>
  <c r="I85" i="19"/>
  <c r="H85" i="19"/>
  <c r="G85" i="19"/>
  <c r="M84" i="19"/>
  <c r="M82" i="19"/>
  <c r="M81" i="19"/>
  <c r="M80" i="19"/>
  <c r="L79" i="19"/>
  <c r="K79" i="19"/>
  <c r="J79" i="19"/>
  <c r="I79" i="19"/>
  <c r="H79" i="19"/>
  <c r="G79" i="19"/>
  <c r="M78" i="19"/>
  <c r="M76" i="19"/>
  <c r="M75" i="19"/>
  <c r="M74" i="19"/>
  <c r="M73" i="19"/>
  <c r="M72" i="19"/>
  <c r="M71" i="19"/>
  <c r="L70" i="19"/>
  <c r="K70" i="19"/>
  <c r="J70" i="19"/>
  <c r="I70" i="19"/>
  <c r="H70" i="19"/>
  <c r="G70" i="19"/>
  <c r="M69" i="19"/>
  <c r="M67" i="19"/>
  <c r="M66" i="19"/>
  <c r="M65" i="19"/>
  <c r="L64" i="19"/>
  <c r="K64" i="19"/>
  <c r="J64" i="19"/>
  <c r="I64" i="19"/>
  <c r="H64" i="19"/>
  <c r="G64" i="19"/>
  <c r="M63" i="19"/>
  <c r="M62" i="19"/>
  <c r="M60" i="19"/>
  <c r="M59" i="19"/>
  <c r="L58" i="19"/>
  <c r="K58" i="19"/>
  <c r="J58" i="19"/>
  <c r="I58" i="19"/>
  <c r="H58" i="19"/>
  <c r="G58" i="19"/>
  <c r="M57" i="19"/>
  <c r="M56" i="19"/>
  <c r="M55" i="19"/>
  <c r="M54" i="19"/>
  <c r="M53" i="19"/>
  <c r="L52" i="19"/>
  <c r="K52" i="19"/>
  <c r="J52" i="19"/>
  <c r="I52" i="19"/>
  <c r="H52" i="19"/>
  <c r="G52" i="19"/>
  <c r="M51" i="19"/>
  <c r="M50" i="19"/>
  <c r="M49" i="19"/>
  <c r="M48" i="19"/>
  <c r="M52" i="19" s="1"/>
  <c r="L47" i="19"/>
  <c r="K47" i="19"/>
  <c r="J47" i="19"/>
  <c r="I47" i="19"/>
  <c r="H47" i="19"/>
  <c r="G47" i="19"/>
  <c r="M46" i="19"/>
  <c r="M45" i="19"/>
  <c r="M44" i="19"/>
  <c r="M43" i="19"/>
  <c r="M42" i="19"/>
  <c r="L41" i="19"/>
  <c r="K41" i="19"/>
  <c r="J41" i="19"/>
  <c r="I41" i="19"/>
  <c r="H41" i="19"/>
  <c r="G41" i="19"/>
  <c r="M40" i="19"/>
  <c r="M39" i="19"/>
  <c r="M38" i="19"/>
  <c r="M37" i="19"/>
  <c r="M36" i="19"/>
  <c r="M35" i="19"/>
  <c r="M34" i="19"/>
  <c r="M41" i="19" s="1"/>
  <c r="L33" i="19"/>
  <c r="K33" i="19"/>
  <c r="J33" i="19"/>
  <c r="I33" i="19"/>
  <c r="H33" i="19"/>
  <c r="G33" i="19"/>
  <c r="M32" i="19"/>
  <c r="L20" i="19"/>
  <c r="K20" i="19"/>
  <c r="J20" i="19"/>
  <c r="I20" i="19"/>
  <c r="H20" i="19"/>
  <c r="G20" i="19"/>
  <c r="M19" i="19"/>
  <c r="M17" i="19"/>
  <c r="M16" i="19"/>
  <c r="M15" i="19"/>
  <c r="L14" i="19"/>
  <c r="K14" i="19"/>
  <c r="J14" i="19"/>
  <c r="I14" i="19"/>
  <c r="H14" i="19"/>
  <c r="G14" i="19"/>
  <c r="M13" i="19"/>
  <c r="M12" i="19"/>
  <c r="M10" i="19"/>
  <c r="M9" i="19"/>
  <c r="L8" i="19"/>
  <c r="K8" i="19"/>
  <c r="J8" i="19"/>
  <c r="I8" i="19"/>
  <c r="H8" i="19"/>
  <c r="G8" i="19"/>
  <c r="M7" i="19"/>
  <c r="M5" i="19"/>
  <c r="M4" i="19"/>
  <c r="M3" i="19"/>
  <c r="M125" i="18"/>
  <c r="M124" i="18"/>
  <c r="L114" i="18"/>
  <c r="K114" i="18"/>
  <c r="J114" i="18"/>
  <c r="I114" i="18"/>
  <c r="H114" i="18"/>
  <c r="G114" i="18"/>
  <c r="M113" i="18"/>
  <c r="M112" i="18"/>
  <c r="M111" i="18"/>
  <c r="M110" i="18"/>
  <c r="M109" i="18"/>
  <c r="M114" i="18" s="1"/>
  <c r="L108" i="18"/>
  <c r="K108" i="18"/>
  <c r="J108" i="18"/>
  <c r="I108" i="18"/>
  <c r="H108" i="18"/>
  <c r="G108" i="18"/>
  <c r="M107" i="18"/>
  <c r="M106" i="18"/>
  <c r="M105" i="18"/>
  <c r="M104" i="18"/>
  <c r="M103" i="18"/>
  <c r="L102" i="18"/>
  <c r="K102" i="18"/>
  <c r="J102" i="18"/>
  <c r="I102" i="18"/>
  <c r="H102" i="18"/>
  <c r="G102" i="18"/>
  <c r="M101" i="18"/>
  <c r="M100" i="18"/>
  <c r="M98" i="18"/>
  <c r="M97" i="18"/>
  <c r="L96" i="18"/>
  <c r="K96" i="18"/>
  <c r="J96" i="18"/>
  <c r="I96" i="18"/>
  <c r="H96" i="18"/>
  <c r="G96" i="18"/>
  <c r="M95" i="18"/>
  <c r="M94" i="18"/>
  <c r="M93" i="18"/>
  <c r="M92" i="18"/>
  <c r="L91" i="18"/>
  <c r="K91" i="18"/>
  <c r="J91" i="18"/>
  <c r="I91" i="18"/>
  <c r="H91" i="18"/>
  <c r="G91" i="18"/>
  <c r="M90" i="18"/>
  <c r="M89" i="18"/>
  <c r="M88" i="18"/>
  <c r="M87" i="18"/>
  <c r="L86" i="18"/>
  <c r="K86" i="18"/>
  <c r="J86" i="18"/>
  <c r="I86" i="18"/>
  <c r="H86" i="18"/>
  <c r="G86" i="18"/>
  <c r="M85" i="18"/>
  <c r="M83" i="18"/>
  <c r="M82" i="18"/>
  <c r="M81" i="18"/>
  <c r="L80" i="18"/>
  <c r="K80" i="18"/>
  <c r="J80" i="18"/>
  <c r="I80" i="18"/>
  <c r="H80" i="18"/>
  <c r="G80" i="18"/>
  <c r="M79" i="18"/>
  <c r="M77" i="18"/>
  <c r="M76" i="18"/>
  <c r="M75" i="18"/>
  <c r="M74" i="18"/>
  <c r="M73" i="18"/>
  <c r="M72" i="18"/>
  <c r="L71" i="18"/>
  <c r="K71" i="18"/>
  <c r="J71" i="18"/>
  <c r="I71" i="18"/>
  <c r="H71" i="18"/>
  <c r="G71" i="18"/>
  <c r="M70" i="18"/>
  <c r="M68" i="18"/>
  <c r="M67" i="18"/>
  <c r="M66" i="18"/>
  <c r="L65" i="18"/>
  <c r="K65" i="18"/>
  <c r="J65" i="18"/>
  <c r="I65" i="18"/>
  <c r="H65" i="18"/>
  <c r="G65" i="18"/>
  <c r="M64" i="18"/>
  <c r="M63" i="18"/>
  <c r="M61" i="18"/>
  <c r="M60" i="18"/>
  <c r="L59" i="18"/>
  <c r="K59" i="18"/>
  <c r="J59" i="18"/>
  <c r="I59" i="18"/>
  <c r="H59" i="18"/>
  <c r="G59" i="18"/>
  <c r="M58" i="18"/>
  <c r="M57" i="18"/>
  <c r="M56" i="18"/>
  <c r="M55" i="18"/>
  <c r="M54" i="18"/>
  <c r="L53" i="18"/>
  <c r="K53" i="18"/>
  <c r="J53" i="18"/>
  <c r="I53" i="18"/>
  <c r="H53" i="18"/>
  <c r="G53" i="18"/>
  <c r="M52" i="18"/>
  <c r="M51" i="18"/>
  <c r="M50" i="18"/>
  <c r="M49" i="18"/>
  <c r="L48" i="18"/>
  <c r="K48" i="18"/>
  <c r="J48" i="18"/>
  <c r="I48" i="18"/>
  <c r="H48" i="18"/>
  <c r="G48" i="18"/>
  <c r="M47" i="18"/>
  <c r="M46" i="18"/>
  <c r="M45" i="18"/>
  <c r="M44" i="18"/>
  <c r="M43" i="18"/>
  <c r="L42" i="18"/>
  <c r="K42" i="18"/>
  <c r="J42" i="18"/>
  <c r="I42" i="18"/>
  <c r="H42" i="18"/>
  <c r="G42" i="18"/>
  <c r="M41" i="18"/>
  <c r="M40" i="18"/>
  <c r="M39" i="18"/>
  <c r="M38" i="18"/>
  <c r="M37" i="18"/>
  <c r="M36" i="18"/>
  <c r="M35" i="18"/>
  <c r="L34" i="18"/>
  <c r="K34" i="18"/>
  <c r="J34" i="18"/>
  <c r="I34" i="18"/>
  <c r="H34" i="18"/>
  <c r="G34" i="18"/>
  <c r="M23" i="18"/>
  <c r="M22" i="18"/>
  <c r="M21" i="18"/>
  <c r="L20" i="18"/>
  <c r="K20" i="18"/>
  <c r="J20" i="18"/>
  <c r="I20" i="18"/>
  <c r="H20" i="18"/>
  <c r="G20" i="18"/>
  <c r="M19" i="18"/>
  <c r="M17" i="18"/>
  <c r="M16" i="18"/>
  <c r="M15" i="18"/>
  <c r="L14" i="18"/>
  <c r="K14" i="18"/>
  <c r="J14" i="18"/>
  <c r="I14" i="18"/>
  <c r="H14" i="18"/>
  <c r="G14" i="18"/>
  <c r="M13" i="18"/>
  <c r="M12" i="18"/>
  <c r="M10" i="18"/>
  <c r="M9" i="18"/>
  <c r="L8" i="18"/>
  <c r="K8" i="18"/>
  <c r="J8" i="18"/>
  <c r="I8" i="18"/>
  <c r="H8" i="18"/>
  <c r="G8" i="18"/>
  <c r="M7" i="18"/>
  <c r="M5" i="18"/>
  <c r="M4" i="18"/>
  <c r="M3" i="18"/>
  <c r="M126" i="17"/>
  <c r="M125" i="17"/>
  <c r="L115" i="17"/>
  <c r="K115" i="17"/>
  <c r="J115" i="17"/>
  <c r="I115" i="17"/>
  <c r="H115" i="17"/>
  <c r="G115" i="17"/>
  <c r="M114" i="17"/>
  <c r="M113" i="17"/>
  <c r="M112" i="17"/>
  <c r="M111" i="17"/>
  <c r="M110" i="17"/>
  <c r="L109" i="17"/>
  <c r="K109" i="17"/>
  <c r="J109" i="17"/>
  <c r="I109" i="17"/>
  <c r="H109" i="17"/>
  <c r="G109" i="17"/>
  <c r="M108" i="17"/>
  <c r="M107" i="17"/>
  <c r="M106" i="17"/>
  <c r="M105" i="17"/>
  <c r="M104" i="17"/>
  <c r="L103" i="17"/>
  <c r="K103" i="17"/>
  <c r="J103" i="17"/>
  <c r="I103" i="17"/>
  <c r="H103" i="17"/>
  <c r="G103" i="17"/>
  <c r="M102" i="17"/>
  <c r="M101" i="17"/>
  <c r="M99" i="17"/>
  <c r="M98" i="17"/>
  <c r="L97" i="17"/>
  <c r="K97" i="17"/>
  <c r="J97" i="17"/>
  <c r="I97" i="17"/>
  <c r="H97" i="17"/>
  <c r="G97" i="17"/>
  <c r="M96" i="17"/>
  <c r="M95" i="17"/>
  <c r="M94" i="17"/>
  <c r="M93" i="17"/>
  <c r="L92" i="17"/>
  <c r="K92" i="17"/>
  <c r="J92" i="17"/>
  <c r="I92" i="17"/>
  <c r="H92" i="17"/>
  <c r="G92" i="17"/>
  <c r="M91" i="17"/>
  <c r="M90" i="17"/>
  <c r="M89" i="17"/>
  <c r="M88" i="17"/>
  <c r="L87" i="17"/>
  <c r="K87" i="17"/>
  <c r="J87" i="17"/>
  <c r="I87" i="17"/>
  <c r="H87" i="17"/>
  <c r="G87" i="17"/>
  <c r="M86" i="17"/>
  <c r="M84" i="17"/>
  <c r="M83" i="17"/>
  <c r="M82" i="17"/>
  <c r="L81" i="17"/>
  <c r="K81" i="17"/>
  <c r="J81" i="17"/>
  <c r="I81" i="17"/>
  <c r="H81" i="17"/>
  <c r="G81" i="17"/>
  <c r="M80" i="17"/>
  <c r="M78" i="17"/>
  <c r="M77" i="17"/>
  <c r="M76" i="17"/>
  <c r="M75" i="17"/>
  <c r="M74" i="17"/>
  <c r="M73" i="17"/>
  <c r="L72" i="17"/>
  <c r="K72" i="17"/>
  <c r="J72" i="17"/>
  <c r="I72" i="17"/>
  <c r="H72" i="17"/>
  <c r="G72" i="17"/>
  <c r="M71" i="17"/>
  <c r="M69" i="17"/>
  <c r="M68" i="17"/>
  <c r="M67" i="17"/>
  <c r="L66" i="17"/>
  <c r="K66" i="17"/>
  <c r="J66" i="17"/>
  <c r="I66" i="17"/>
  <c r="H66" i="17"/>
  <c r="G66" i="17"/>
  <c r="L59" i="17"/>
  <c r="K59" i="17"/>
  <c r="J59" i="17"/>
  <c r="I59" i="17"/>
  <c r="H59" i="17"/>
  <c r="G59" i="17"/>
  <c r="M58" i="17"/>
  <c r="M57" i="17"/>
  <c r="M56" i="17"/>
  <c r="M55" i="17"/>
  <c r="M54" i="17"/>
  <c r="L53" i="17"/>
  <c r="K53" i="17"/>
  <c r="J53" i="17"/>
  <c r="I53" i="17"/>
  <c r="H53" i="17"/>
  <c r="G53" i="17"/>
  <c r="M52" i="17"/>
  <c r="M51" i="17"/>
  <c r="M50" i="17"/>
  <c r="M49" i="17"/>
  <c r="L48" i="17"/>
  <c r="K48" i="17"/>
  <c r="J48" i="17"/>
  <c r="I48" i="17"/>
  <c r="H48" i="17"/>
  <c r="G48" i="17"/>
  <c r="M47" i="17"/>
  <c r="M46" i="17"/>
  <c r="M45" i="17"/>
  <c r="M44" i="17"/>
  <c r="M43" i="17"/>
  <c r="L42" i="17"/>
  <c r="K42" i="17"/>
  <c r="J42" i="17"/>
  <c r="I42" i="17"/>
  <c r="H42" i="17"/>
  <c r="G42" i="17"/>
  <c r="M41" i="17"/>
  <c r="M40" i="17"/>
  <c r="M39" i="17"/>
  <c r="M38" i="17"/>
  <c r="M37" i="17"/>
  <c r="M36" i="17"/>
  <c r="M35" i="17"/>
  <c r="M34" i="17"/>
  <c r="M33" i="17"/>
  <c r="M32" i="17"/>
  <c r="M31" i="17"/>
  <c r="M30" i="17"/>
  <c r="M29" i="17"/>
  <c r="M28" i="17"/>
  <c r="M27" i="17"/>
  <c r="L26" i="17"/>
  <c r="K26" i="17"/>
  <c r="J26" i="17"/>
  <c r="I26" i="17"/>
  <c r="H26" i="17"/>
  <c r="G26" i="17"/>
  <c r="M25" i="17"/>
  <c r="M26" i="17"/>
  <c r="L20" i="17"/>
  <c r="K20" i="17"/>
  <c r="J20" i="17"/>
  <c r="I20" i="17"/>
  <c r="H20" i="17"/>
  <c r="G20" i="17"/>
  <c r="M19" i="17"/>
  <c r="M17" i="17"/>
  <c r="M16" i="17"/>
  <c r="M15" i="17"/>
  <c r="L14" i="17"/>
  <c r="K14" i="17"/>
  <c r="J14" i="17"/>
  <c r="I14" i="17"/>
  <c r="H14" i="17"/>
  <c r="G14" i="17"/>
  <c r="M13" i="17"/>
  <c r="M12" i="17"/>
  <c r="M10" i="17"/>
  <c r="M9" i="17"/>
  <c r="L8" i="17"/>
  <c r="K8" i="17"/>
  <c r="J8" i="17"/>
  <c r="I8" i="17"/>
  <c r="H8" i="17"/>
  <c r="G8" i="17"/>
  <c r="M7" i="17"/>
  <c r="M5" i="17"/>
  <c r="M4" i="17"/>
  <c r="M3" i="17"/>
  <c r="M103" i="17" l="1"/>
  <c r="K115" i="18"/>
  <c r="M14" i="18"/>
  <c r="J122" i="18"/>
  <c r="G24" i="6" s="1"/>
  <c r="M59" i="18"/>
  <c r="M96" i="18"/>
  <c r="M20" i="18"/>
  <c r="M42" i="18"/>
  <c r="M53" i="18"/>
  <c r="L122" i="18"/>
  <c r="I24" i="6" s="1"/>
  <c r="H115" i="18"/>
  <c r="M102" i="18"/>
  <c r="M8" i="18"/>
  <c r="G115" i="18"/>
  <c r="H122" i="18"/>
  <c r="E24" i="6" s="1"/>
  <c r="M48" i="18"/>
  <c r="I122" i="18"/>
  <c r="F24" i="6" s="1"/>
  <c r="G122" i="18"/>
  <c r="D24" i="6" s="1"/>
  <c r="M65" i="18"/>
  <c r="M108" i="18"/>
  <c r="J115" i="18"/>
  <c r="M34" i="18"/>
  <c r="L115" i="18"/>
  <c r="M86" i="18"/>
  <c r="M71" i="18"/>
  <c r="M80" i="18"/>
  <c r="K122" i="18"/>
  <c r="H24" i="6" s="1"/>
  <c r="M91" i="18"/>
  <c r="G114" i="19"/>
  <c r="K114" i="19"/>
  <c r="K120" i="19" s="1"/>
  <c r="M20" i="19"/>
  <c r="M101" i="19"/>
  <c r="J121" i="19"/>
  <c r="M79" i="19"/>
  <c r="M8" i="19"/>
  <c r="M14" i="19"/>
  <c r="G121" i="19"/>
  <c r="K121" i="19"/>
  <c r="M64" i="19"/>
  <c r="M90" i="19"/>
  <c r="M95" i="19"/>
  <c r="M113" i="19"/>
  <c r="M47" i="19"/>
  <c r="M70" i="19"/>
  <c r="J114" i="19"/>
  <c r="J120" i="19" s="1"/>
  <c r="H121" i="19"/>
  <c r="H120" i="19" s="1"/>
  <c r="L121" i="19"/>
  <c r="M33" i="19"/>
  <c r="H114" i="19"/>
  <c r="L114" i="19"/>
  <c r="M58" i="19"/>
  <c r="M85" i="19"/>
  <c r="M107" i="19"/>
  <c r="I121" i="19"/>
  <c r="M59" i="17"/>
  <c r="M87" i="17"/>
  <c r="M92" i="17"/>
  <c r="M97" i="17"/>
  <c r="M109" i="17"/>
  <c r="M8" i="17"/>
  <c r="M20" i="17"/>
  <c r="M14" i="17"/>
  <c r="I114" i="19"/>
  <c r="I115" i="18"/>
  <c r="M115" i="17"/>
  <c r="M48" i="17"/>
  <c r="J116" i="17"/>
  <c r="G116" i="17"/>
  <c r="K116" i="17"/>
  <c r="M42" i="17"/>
  <c r="M81" i="17"/>
  <c r="H123" i="17"/>
  <c r="E6" i="6" s="1"/>
  <c r="L123" i="17"/>
  <c r="I6" i="6" s="1"/>
  <c r="M53" i="17"/>
  <c r="I123" i="17"/>
  <c r="F6" i="6" s="1"/>
  <c r="J123" i="17"/>
  <c r="G6" i="6" s="1"/>
  <c r="H116" i="17"/>
  <c r="L116" i="17"/>
  <c r="M66" i="17"/>
  <c r="M72" i="17"/>
  <c r="I116" i="17"/>
  <c r="I122" i="17" s="1"/>
  <c r="G123" i="17"/>
  <c r="D6" i="6" s="1"/>
  <c r="K123" i="17"/>
  <c r="H6" i="6" s="1"/>
  <c r="M49" i="13"/>
  <c r="M34" i="13"/>
  <c r="M33" i="13"/>
  <c r="M32" i="13"/>
  <c r="M31" i="13"/>
  <c r="M105" i="13"/>
  <c r="M106" i="13"/>
  <c r="M104" i="13"/>
  <c r="H122" i="17" l="1"/>
  <c r="E5" i="6" s="1"/>
  <c r="K122" i="17"/>
  <c r="K124" i="17"/>
  <c r="K127" i="17" s="1"/>
  <c r="H5" i="6"/>
  <c r="I124" i="17"/>
  <c r="I127" i="17" s="1"/>
  <c r="F5" i="6"/>
  <c r="J122" i="19"/>
  <c r="J125" i="19" s="1"/>
  <c r="G14" i="6"/>
  <c r="H122" i="19"/>
  <c r="H125" i="19" s="1"/>
  <c r="E14" i="6"/>
  <c r="K122" i="19"/>
  <c r="K125" i="19" s="1"/>
  <c r="H14" i="6"/>
  <c r="G121" i="18"/>
  <c r="D23" i="6" s="1"/>
  <c r="L121" i="18"/>
  <c r="J121" i="18"/>
  <c r="J123" i="18" s="1"/>
  <c r="J126" i="18" s="1"/>
  <c r="H121" i="18"/>
  <c r="E23" i="6" s="1"/>
  <c r="K121" i="18"/>
  <c r="K123" i="18" s="1"/>
  <c r="K126" i="18" s="1"/>
  <c r="H23" i="6"/>
  <c r="L123" i="18"/>
  <c r="L126" i="18" s="1"/>
  <c r="I23" i="6"/>
  <c r="M122" i="18"/>
  <c r="G23" i="6"/>
  <c r="M115" i="18"/>
  <c r="I121" i="18"/>
  <c r="I120" i="19"/>
  <c r="L120" i="19"/>
  <c r="M114" i="19"/>
  <c r="M121" i="19"/>
  <c r="G120" i="19"/>
  <c r="J122" i="17"/>
  <c r="L122" i="17"/>
  <c r="M116" i="17"/>
  <c r="M123" i="17"/>
  <c r="G122" i="17"/>
  <c r="H124" i="17" l="1"/>
  <c r="H127" i="17" s="1"/>
  <c r="L124" i="17"/>
  <c r="L127" i="17" s="1"/>
  <c r="I5" i="6"/>
  <c r="J124" i="17"/>
  <c r="J127" i="17" s="1"/>
  <c r="G5" i="6"/>
  <c r="G124" i="17"/>
  <c r="D5" i="6"/>
  <c r="D7" i="6" s="1"/>
  <c r="G122" i="19"/>
  <c r="G125" i="19" s="1"/>
  <c r="D14" i="6"/>
  <c r="L122" i="19"/>
  <c r="L125" i="19" s="1"/>
  <c r="I14" i="6"/>
  <c r="I122" i="19"/>
  <c r="I125" i="19" s="1"/>
  <c r="M125" i="19" s="1"/>
  <c r="F14" i="6"/>
  <c r="G123" i="18"/>
  <c r="G126" i="18" s="1"/>
  <c r="H123" i="18"/>
  <c r="H126" i="18" s="1"/>
  <c r="I123" i="18"/>
  <c r="I126" i="18" s="1"/>
  <c r="F23" i="6"/>
  <c r="M121" i="18"/>
  <c r="M122" i="19"/>
  <c r="M120" i="19"/>
  <c r="M122" i="17"/>
  <c r="G127" i="17"/>
  <c r="M119" i="13"/>
  <c r="M118" i="13"/>
  <c r="L108" i="13"/>
  <c r="J108" i="13"/>
  <c r="H108" i="13"/>
  <c r="G108" i="13"/>
  <c r="M107" i="13"/>
  <c r="M103" i="13"/>
  <c r="M102" i="13"/>
  <c r="I108" i="13"/>
  <c r="M101" i="13"/>
  <c r="M100" i="13"/>
  <c r="L99" i="13"/>
  <c r="K99" i="13"/>
  <c r="J99" i="13"/>
  <c r="I99" i="13"/>
  <c r="H99" i="13"/>
  <c r="G99" i="13"/>
  <c r="M98" i="13"/>
  <c r="M97" i="13"/>
  <c r="M95" i="13"/>
  <c r="M94" i="13"/>
  <c r="L93" i="13"/>
  <c r="K93" i="13"/>
  <c r="J93" i="13"/>
  <c r="I93" i="13"/>
  <c r="H93" i="13"/>
  <c r="G93" i="13"/>
  <c r="M92" i="13"/>
  <c r="M91" i="13"/>
  <c r="M89" i="13"/>
  <c r="M88" i="13"/>
  <c r="L87" i="13"/>
  <c r="L16" i="10" s="1"/>
  <c r="K87" i="13"/>
  <c r="J87" i="13"/>
  <c r="I87" i="13"/>
  <c r="H87" i="13"/>
  <c r="G87" i="13"/>
  <c r="M86" i="13"/>
  <c r="M85" i="13"/>
  <c r="M84" i="13"/>
  <c r="M83" i="13"/>
  <c r="L82" i="13"/>
  <c r="K82" i="13"/>
  <c r="J82" i="13"/>
  <c r="I82" i="13"/>
  <c r="H82" i="13"/>
  <c r="G82" i="13"/>
  <c r="M81" i="13"/>
  <c r="M80" i="13"/>
  <c r="M79" i="13"/>
  <c r="M78" i="13"/>
  <c r="L77" i="13"/>
  <c r="K77" i="13"/>
  <c r="J77" i="13"/>
  <c r="I77" i="13"/>
  <c r="H77" i="13"/>
  <c r="G77" i="13"/>
  <c r="M76" i="13"/>
  <c r="M74" i="13"/>
  <c r="M73" i="13"/>
  <c r="M72" i="13"/>
  <c r="L71" i="13"/>
  <c r="L13" i="10" s="1"/>
  <c r="K71" i="13"/>
  <c r="J71" i="13"/>
  <c r="I71" i="13"/>
  <c r="H71" i="13"/>
  <c r="H13" i="10" s="1"/>
  <c r="G71" i="13"/>
  <c r="M70" i="13"/>
  <c r="M69" i="13"/>
  <c r="M68" i="13"/>
  <c r="M66" i="13"/>
  <c r="L65" i="13"/>
  <c r="K65" i="13"/>
  <c r="J65" i="13"/>
  <c r="I65" i="13"/>
  <c r="H65" i="13"/>
  <c r="G65" i="13"/>
  <c r="M64" i="13"/>
  <c r="M62" i="13"/>
  <c r="M61" i="13"/>
  <c r="M60" i="13"/>
  <c r="L59" i="13"/>
  <c r="K59" i="13"/>
  <c r="J59" i="13"/>
  <c r="I59" i="13"/>
  <c r="H59" i="13"/>
  <c r="G59" i="13"/>
  <c r="M58" i="13"/>
  <c r="M57" i="13"/>
  <c r="M55" i="13"/>
  <c r="M54" i="13"/>
  <c r="L53" i="13"/>
  <c r="K53" i="13"/>
  <c r="J53" i="13"/>
  <c r="I53" i="13"/>
  <c r="H53" i="13"/>
  <c r="G53" i="13"/>
  <c r="M52" i="13"/>
  <c r="M51" i="13"/>
  <c r="M50" i="13"/>
  <c r="M48" i="13"/>
  <c r="L47" i="13"/>
  <c r="K47" i="13"/>
  <c r="J47" i="13"/>
  <c r="I47" i="13"/>
  <c r="H47" i="13"/>
  <c r="G47" i="13"/>
  <c r="M46" i="13"/>
  <c r="M45" i="13"/>
  <c r="M44" i="13"/>
  <c r="M43" i="13"/>
  <c r="L42" i="13"/>
  <c r="K42" i="13"/>
  <c r="K8" i="10" s="1"/>
  <c r="J42" i="13"/>
  <c r="I42" i="13"/>
  <c r="H42" i="13"/>
  <c r="G42" i="13"/>
  <c r="M41" i="13"/>
  <c r="M39" i="13"/>
  <c r="M38" i="13"/>
  <c r="M37" i="13"/>
  <c r="L36" i="13"/>
  <c r="K36" i="13"/>
  <c r="J36" i="13"/>
  <c r="I36" i="13"/>
  <c r="H36" i="13"/>
  <c r="G36" i="13"/>
  <c r="M35" i="13"/>
  <c r="M30" i="13"/>
  <c r="M29" i="13"/>
  <c r="M28" i="13"/>
  <c r="M27" i="13"/>
  <c r="L26" i="13"/>
  <c r="K26" i="13"/>
  <c r="J26" i="13"/>
  <c r="I26" i="13"/>
  <c r="H26" i="13"/>
  <c r="G26" i="13"/>
  <c r="M25" i="13"/>
  <c r="M23" i="13"/>
  <c r="M22" i="13"/>
  <c r="M21" i="13"/>
  <c r="L20" i="13"/>
  <c r="K20" i="13"/>
  <c r="J20" i="13"/>
  <c r="I20" i="13"/>
  <c r="H20" i="13"/>
  <c r="G20" i="13"/>
  <c r="M19" i="13"/>
  <c r="M17" i="13"/>
  <c r="M16" i="13"/>
  <c r="M15" i="13"/>
  <c r="L14" i="13"/>
  <c r="K14" i="13"/>
  <c r="J14" i="13"/>
  <c r="I14" i="13"/>
  <c r="H14" i="13"/>
  <c r="G14" i="13"/>
  <c r="M13" i="13"/>
  <c r="M12" i="13"/>
  <c r="M10" i="13"/>
  <c r="M9" i="13"/>
  <c r="L8" i="13"/>
  <c r="K8" i="13"/>
  <c r="J8" i="13"/>
  <c r="I8" i="13"/>
  <c r="H8" i="13"/>
  <c r="G8" i="13"/>
  <c r="M7" i="13"/>
  <c r="M5" i="13"/>
  <c r="M4" i="13"/>
  <c r="M3" i="13"/>
  <c r="G12" i="10"/>
  <c r="J14" i="10"/>
  <c r="M127" i="17" l="1"/>
  <c r="M124" i="17"/>
  <c r="M126" i="18"/>
  <c r="M123" i="18"/>
  <c r="I116" i="13"/>
  <c r="F33" i="6" s="1"/>
  <c r="M26" i="13"/>
  <c r="G16" i="10"/>
  <c r="H9" i="10"/>
  <c r="L9" i="10"/>
  <c r="G15" i="10"/>
  <c r="K15" i="10"/>
  <c r="G8" i="10"/>
  <c r="K12" i="10"/>
  <c r="L15" i="10"/>
  <c r="H15" i="10"/>
  <c r="H16" i="10"/>
  <c r="H18" i="10"/>
  <c r="J6" i="10"/>
  <c r="J5" i="10"/>
  <c r="K4" i="10"/>
  <c r="J10" i="10"/>
  <c r="I16" i="10"/>
  <c r="J109" i="13"/>
  <c r="M53" i="13"/>
  <c r="M71" i="13"/>
  <c r="H4" i="10"/>
  <c r="L4" i="10"/>
  <c r="G10" i="10"/>
  <c r="K10" i="10"/>
  <c r="J17" i="10"/>
  <c r="J16" i="10"/>
  <c r="G7" i="10"/>
  <c r="L18" i="10"/>
  <c r="I17" i="10"/>
  <c r="G19" i="10"/>
  <c r="M47" i="13"/>
  <c r="K16" i="10"/>
  <c r="I11" i="10"/>
  <c r="J12" i="10"/>
  <c r="I9" i="10"/>
  <c r="I8" i="10"/>
  <c r="M93" i="13"/>
  <c r="L8" i="10"/>
  <c r="I13" i="10"/>
  <c r="I18" i="10"/>
  <c r="G14" i="10"/>
  <c r="J11" i="10"/>
  <c r="G5" i="10"/>
  <c r="I3" i="10"/>
  <c r="J116" i="13"/>
  <c r="G33" i="6" s="1"/>
  <c r="H8" i="10"/>
  <c r="H12" i="10"/>
  <c r="L12" i="10"/>
  <c r="I15" i="10"/>
  <c r="G17" i="10"/>
  <c r="H14" i="10"/>
  <c r="G11" i="10"/>
  <c r="H6" i="10"/>
  <c r="H5" i="10"/>
  <c r="I4" i="10"/>
  <c r="H10" i="10"/>
  <c r="K17" i="10"/>
  <c r="G109" i="13"/>
  <c r="M36" i="13"/>
  <c r="M42" i="13"/>
  <c r="M65" i="13"/>
  <c r="M87" i="13"/>
  <c r="K14" i="10"/>
  <c r="K6" i="10"/>
  <c r="K5" i="10"/>
  <c r="G6" i="10"/>
  <c r="J9" i="10"/>
  <c r="J13" i="10"/>
  <c r="J18" i="10"/>
  <c r="L14" i="10"/>
  <c r="K11" i="10"/>
  <c r="L6" i="10"/>
  <c r="L5" i="10"/>
  <c r="L10" i="10"/>
  <c r="M14" i="13"/>
  <c r="M20" i="13"/>
  <c r="G116" i="13"/>
  <c r="D33" i="6" s="1"/>
  <c r="K116" i="13"/>
  <c r="J8" i="10"/>
  <c r="G9" i="10"/>
  <c r="K9" i="10"/>
  <c r="I12" i="10"/>
  <c r="G13" i="10"/>
  <c r="K13" i="10"/>
  <c r="J15" i="10"/>
  <c r="G18" i="10"/>
  <c r="K18" i="10"/>
  <c r="I14" i="10"/>
  <c r="H11" i="10"/>
  <c r="L11" i="10"/>
  <c r="I6" i="10"/>
  <c r="I5" i="10"/>
  <c r="J4" i="10"/>
  <c r="G4" i="10"/>
  <c r="I10" i="10"/>
  <c r="H17" i="10"/>
  <c r="L17" i="10"/>
  <c r="M8" i="13"/>
  <c r="H109" i="13"/>
  <c r="L116" i="13"/>
  <c r="M59" i="13"/>
  <c r="M77" i="13"/>
  <c r="M82" i="13"/>
  <c r="M99" i="13"/>
  <c r="J3" i="10"/>
  <c r="G3" i="10"/>
  <c r="K3" i="10"/>
  <c r="H19" i="10"/>
  <c r="H3" i="10"/>
  <c r="L3" i="10"/>
  <c r="I19" i="10"/>
  <c r="L19" i="10"/>
  <c r="J19" i="10"/>
  <c r="M108" i="13"/>
  <c r="K108" i="13"/>
  <c r="K109" i="13" s="1"/>
  <c r="K115" i="13" s="1"/>
  <c r="H32" i="6" s="1"/>
  <c r="L109" i="13"/>
  <c r="L115" i="13" s="1"/>
  <c r="I32" i="6" s="1"/>
  <c r="I109" i="13"/>
  <c r="I115" i="13" s="1"/>
  <c r="F32" i="6" s="1"/>
  <c r="H116" i="13"/>
  <c r="E33" i="6" s="1"/>
  <c r="M109" i="13" l="1"/>
  <c r="M17" i="10"/>
  <c r="M6" i="10"/>
  <c r="H115" i="13"/>
  <c r="J33" i="6"/>
  <c r="E16" i="6"/>
  <c r="E19" i="6" s="1"/>
  <c r="M18" i="10"/>
  <c r="J15" i="6"/>
  <c r="G115" i="13"/>
  <c r="D32" i="6" s="1"/>
  <c r="J115" i="13"/>
  <c r="G32" i="6" s="1"/>
  <c r="K117" i="13"/>
  <c r="K120" i="13" s="1"/>
  <c r="H34" i="6"/>
  <c r="H37" i="6" s="1"/>
  <c r="L117" i="13"/>
  <c r="L120" i="13" s="1"/>
  <c r="I34" i="6"/>
  <c r="I37" i="6" s="1"/>
  <c r="I117" i="13"/>
  <c r="I120" i="13" s="1"/>
  <c r="F34" i="6"/>
  <c r="F37" i="6" s="1"/>
  <c r="I25" i="6"/>
  <c r="I28" i="6" s="1"/>
  <c r="F25" i="6"/>
  <c r="F28" i="6" s="1"/>
  <c r="I16" i="6"/>
  <c r="I19" i="6" s="1"/>
  <c r="K19" i="10"/>
  <c r="M116" i="13"/>
  <c r="H117" i="13" l="1"/>
  <c r="H120" i="13" s="1"/>
  <c r="E32" i="6"/>
  <c r="E34" i="6" s="1"/>
  <c r="E37" i="6" s="1"/>
  <c r="E25" i="6"/>
  <c r="E28" i="6" s="1"/>
  <c r="M115" i="13"/>
  <c r="D43" i="6"/>
  <c r="H16" i="6"/>
  <c r="H19" i="6" s="1"/>
  <c r="G16" i="6"/>
  <c r="G19" i="6" s="1"/>
  <c r="D16" i="6"/>
  <c r="D19" i="6" s="1"/>
  <c r="J117" i="13"/>
  <c r="J120" i="13" s="1"/>
  <c r="G34" i="6"/>
  <c r="G37" i="6" s="1"/>
  <c r="G117" i="13"/>
  <c r="G120" i="13" s="1"/>
  <c r="H25" i="6"/>
  <c r="H28" i="6" s="1"/>
  <c r="G25" i="6"/>
  <c r="G28" i="6" s="1"/>
  <c r="F16" i="6"/>
  <c r="F19" i="6" s="1"/>
  <c r="J24" i="6"/>
  <c r="M15" i="10"/>
  <c r="M14" i="10"/>
  <c r="M10" i="10"/>
  <c r="M11" i="10"/>
  <c r="M120" i="13" l="1"/>
  <c r="J14" i="6"/>
  <c r="J16" i="6" s="1"/>
  <c r="J19" i="6" s="1"/>
  <c r="M117" i="13"/>
  <c r="J32" i="6"/>
  <c r="D34" i="6" l="1"/>
  <c r="D37" i="6" s="1"/>
  <c r="J34" i="6" l="1"/>
  <c r="J37" i="6" s="1"/>
  <c r="F43" i="6"/>
  <c r="H7" i="10" l="1"/>
  <c r="H23" i="10" s="1"/>
  <c r="E7" i="6"/>
  <c r="E10" i="6" s="1"/>
  <c r="L7" i="10"/>
  <c r="L23" i="10" s="1"/>
  <c r="K7" i="10"/>
  <c r="K23" i="10" s="1"/>
  <c r="J7" i="10"/>
  <c r="J23" i="10" s="1"/>
  <c r="G7" i="6"/>
  <c r="G10" i="6" s="1"/>
  <c r="I7" i="10"/>
  <c r="I23" i="10" s="1"/>
  <c r="M12" i="10"/>
  <c r="G43" i="6"/>
  <c r="M13" i="10"/>
  <c r="M4" i="10"/>
  <c r="H43" i="6"/>
  <c r="E43" i="6"/>
  <c r="M8" i="10"/>
  <c r="M5" i="10"/>
  <c r="I43" i="6"/>
  <c r="M16" i="10"/>
  <c r="M9" i="10"/>
  <c r="D42" i="6" l="1"/>
  <c r="D10" i="6"/>
  <c r="M7" i="10"/>
  <c r="M19" i="10"/>
  <c r="F7" i="6"/>
  <c r="F10" i="6" s="1"/>
  <c r="F42" i="6"/>
  <c r="M3" i="10"/>
  <c r="J6" i="6"/>
  <c r="J43" i="6" s="1"/>
  <c r="G23" i="10"/>
  <c r="M23" i="10" l="1"/>
  <c r="I7" i="6"/>
  <c r="I10" i="6" s="1"/>
  <c r="H7" i="6"/>
  <c r="H10" i="6" s="1"/>
  <c r="E42" i="6"/>
  <c r="E44" i="6" s="1"/>
  <c r="E47" i="6" s="1"/>
  <c r="G42" i="6"/>
  <c r="G44" i="6" s="1"/>
  <c r="G47" i="6" s="1"/>
  <c r="F44" i="6"/>
  <c r="F47" i="6" s="1"/>
  <c r="D25" i="6"/>
  <c r="D28" i="6" s="1"/>
  <c r="J23" i="6"/>
  <c r="J25" i="6" s="1"/>
  <c r="J28" i="6" s="1"/>
  <c r="D44" i="6"/>
  <c r="D47" i="6" s="1"/>
  <c r="J5" i="6" l="1"/>
  <c r="I42" i="6"/>
  <c r="I44" i="6" s="1"/>
  <c r="I47" i="6" s="1"/>
  <c r="H42" i="6"/>
  <c r="H44" i="6" s="1"/>
  <c r="H47" i="6" s="1"/>
  <c r="J42" i="6" l="1"/>
  <c r="J44" i="6" s="1"/>
  <c r="J47" i="6" s="1"/>
  <c r="J7" i="6"/>
  <c r="J10" i="6" s="1"/>
</calcChain>
</file>

<file path=xl/sharedStrings.xml><?xml version="1.0" encoding="utf-8"?>
<sst xmlns="http://schemas.openxmlformats.org/spreadsheetml/2006/main" count="1067" uniqueCount="120">
  <si>
    <t>Name</t>
  </si>
  <si>
    <t>Job Title</t>
  </si>
  <si>
    <t>Date claim / Invoice received</t>
  </si>
  <si>
    <t>Description</t>
  </si>
  <si>
    <t>Date of Meeting / Event</t>
  </si>
  <si>
    <t>Trip / Destination</t>
  </si>
  <si>
    <t>Air</t>
  </si>
  <si>
    <t>1st Class / Open (Rail &amp; Air)</t>
  </si>
  <si>
    <t>Rail / Tube / Bus</t>
  </si>
  <si>
    <t>Taxi / Mileage / Parking</t>
  </si>
  <si>
    <t>Accommodation / Meals</t>
  </si>
  <si>
    <t>Other</t>
  </si>
  <si>
    <t>Total</t>
  </si>
  <si>
    <t>Peter Thompson</t>
  </si>
  <si>
    <t>Chief Executive</t>
  </si>
  <si>
    <t>Peter Thompson Subtotal</t>
  </si>
  <si>
    <t>Sally Cheshire Subtotal</t>
  </si>
  <si>
    <t>Member</t>
  </si>
  <si>
    <t>Anita Bharucha</t>
  </si>
  <si>
    <t>Anita Bharucha Subtotal</t>
  </si>
  <si>
    <t>Margaret Gilmore</t>
  </si>
  <si>
    <t>Margaret Gilmore Subtotal</t>
  </si>
  <si>
    <t xml:space="preserve">Yacoub Khalaf </t>
  </si>
  <si>
    <t>Anne Lampe</t>
  </si>
  <si>
    <t>Anne Lampe Subtotal</t>
  </si>
  <si>
    <t xml:space="preserve">Ruth Wilde </t>
  </si>
  <si>
    <t>Bobbie Farsides</t>
  </si>
  <si>
    <t>SUMMARY</t>
  </si>
  <si>
    <t>1st Class/Open Rail</t>
  </si>
  <si>
    <t>Rail/ Tube</t>
  </si>
  <si>
    <t>Taxi / Car / Parking</t>
  </si>
  <si>
    <t>TOTAL</t>
  </si>
  <si>
    <t>MEMBERS TOTALS</t>
  </si>
  <si>
    <t>SENIOR EXECUTIVE's TOTALS</t>
  </si>
  <si>
    <t>TOTAL MEMBERS &amp; DIRECTORS</t>
  </si>
  <si>
    <t>Other Staff</t>
  </si>
  <si>
    <t>N/A</t>
  </si>
  <si>
    <t>External Advisors:</t>
  </si>
  <si>
    <t>GRAND TOTALS</t>
  </si>
  <si>
    <t>Ruth Wilde</t>
  </si>
  <si>
    <t>Ruth Wilde Subtotal</t>
  </si>
  <si>
    <t>Anthony Rutherford</t>
  </si>
  <si>
    <t>Richard Sydee</t>
  </si>
  <si>
    <t>Anthony Rutherford Subtotal</t>
  </si>
  <si>
    <t>Director of Strategy &amp; Corporate Affairs</t>
  </si>
  <si>
    <t>Director of Finance &amp; Resources</t>
  </si>
  <si>
    <t>Bobbie Farsides Subtotal</t>
  </si>
  <si>
    <t>Kate Brian Subtotal</t>
  </si>
  <si>
    <t xml:space="preserve">Kate Brian </t>
  </si>
  <si>
    <t>Jonathan Herring</t>
  </si>
  <si>
    <t>Jonathan Herring Subtotal</t>
  </si>
  <si>
    <t>Rachel Cutting</t>
  </si>
  <si>
    <t>Rachel Cutting Subtotal</t>
  </si>
  <si>
    <t>Emma Cave</t>
  </si>
  <si>
    <t>TOTAL FOR THE YEAR</t>
  </si>
  <si>
    <t xml:space="preserve"> MEMBERS &amp; DIRECTORS - EXPENSES CLAIMS / INVOICES RECEIVED BETWEEN 1ST APRIL 2018 AND 31ST MARCH 2019</t>
  </si>
  <si>
    <t>Yacoub Khalaf</t>
  </si>
  <si>
    <t>Q4</t>
  </si>
  <si>
    <t>Q3</t>
  </si>
  <si>
    <t>Q2</t>
  </si>
  <si>
    <t>Q1</t>
  </si>
  <si>
    <t xml:space="preserve">Sally Cheshire </t>
  </si>
  <si>
    <t xml:space="preserve">Anita Bharucha </t>
  </si>
  <si>
    <t xml:space="preserve">Rachel Cutting </t>
  </si>
  <si>
    <t xml:space="preserve">Bobbie Farsides </t>
  </si>
  <si>
    <t xml:space="preserve">Margaret Gilmore </t>
  </si>
  <si>
    <t xml:space="preserve">Anne Lampe </t>
  </si>
  <si>
    <t xml:space="preserve">Emma Cave </t>
  </si>
  <si>
    <t>o</t>
  </si>
  <si>
    <t>Director</t>
  </si>
  <si>
    <t>Claire Ettinghausen</t>
  </si>
  <si>
    <t>Debra Bloor</t>
  </si>
  <si>
    <t>Director of Compliance and Information</t>
  </si>
  <si>
    <t>Yacoub Khalaf  Subtotal</t>
  </si>
  <si>
    <t>Claire Ettinghausen Subtotal</t>
  </si>
  <si>
    <t>Richard Sdyee Subtotal</t>
  </si>
  <si>
    <t>Emma Cave Subtotal</t>
  </si>
  <si>
    <t>Gudrun Moore</t>
  </si>
  <si>
    <t>Gudrun Moore Subtotal</t>
  </si>
  <si>
    <t>London</t>
  </si>
  <si>
    <t>Redfern</t>
  </si>
  <si>
    <t>London-Manchester Picadilly</t>
  </si>
  <si>
    <t>London- Edinburgh</t>
  </si>
  <si>
    <t>ALB Health Group Finance Meeting</t>
  </si>
  <si>
    <t>2020 Fertility Conference</t>
  </si>
  <si>
    <t>R</t>
  </si>
  <si>
    <t>Julia Chain</t>
  </si>
  <si>
    <t xml:space="preserve"> MEMBERS &amp; DIRECTORS - EXPENSES CLAIMS / INVOICES RECEIVED BETWEEN 1ST APRIL AND 30TH JUNE 2021</t>
  </si>
  <si>
    <t>London Gatwick</t>
  </si>
  <si>
    <t>21/07/201</t>
  </si>
  <si>
    <t>Chesterfield to London St. Pancras</t>
  </si>
  <si>
    <t>HFEA Office Day</t>
  </si>
  <si>
    <t>London Paddignton to Nottingham</t>
  </si>
  <si>
    <t>Chesterfield to Stratford</t>
  </si>
  <si>
    <t>CQC Meeting Manchester</t>
  </si>
  <si>
    <t>Chestefield to Manchester</t>
  </si>
  <si>
    <t>Clinic Visit</t>
  </si>
  <si>
    <t>Jason Kasraie</t>
  </si>
  <si>
    <t>Jason Kasraie Subtotal</t>
  </si>
  <si>
    <t>HFEA Authority Meeting</t>
  </si>
  <si>
    <t>Shropshire to London</t>
  </si>
  <si>
    <t>Wolverhampton to London</t>
  </si>
  <si>
    <t>Inspection Centre 0086</t>
  </si>
  <si>
    <t xml:space="preserve"> MEMBERS &amp; DIRECTORS - EXPENSES CLAIMS / INVOICES RECEIVED BETWEEN 1ST JULY AND 3OTH SEPTEMBER 2021</t>
  </si>
  <si>
    <t>2021-22</t>
  </si>
  <si>
    <t>Chesterfield to Statford Int'l</t>
  </si>
  <si>
    <t>Manchester</t>
  </si>
  <si>
    <t xml:space="preserve">London Euston to Manchester </t>
  </si>
  <si>
    <t>London Paddington to Neath</t>
  </si>
  <si>
    <t>Midgham to London</t>
  </si>
  <si>
    <t>Catharine Seddon</t>
  </si>
  <si>
    <t>Authority Meeting and AGC meeting</t>
  </si>
  <si>
    <t>Attendance at Fertility &amp; Advisory meeting</t>
  </si>
  <si>
    <t>Authority meeting</t>
  </si>
  <si>
    <t>Authority meetng</t>
  </si>
  <si>
    <t>Julia Chain Subtotal</t>
  </si>
  <si>
    <t xml:space="preserve">  </t>
  </si>
  <si>
    <t xml:space="preserve"> MEMBERS &amp; DIRECTORS - EXPENSES CLAIMS / INVOICES RECEIVED BETWEEN 1ST JANUARY AND 31ST MARCH 2022</t>
  </si>
  <si>
    <t xml:space="preserve"> MEMBERS &amp; DIRECTORS - EXPENSES CLAIMS / INVOICES RECEIVED BETWEEN 1ST OCTOBER AND 31ST DECEMBER 2021</t>
  </si>
  <si>
    <t>Committee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</si>
</sst>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dd/mm/yyyy;@"/>
    <numFmt numFmtId="165" formatCode="dd\-mm\-yyyy"/>
    <numFmt numFmtId="166" formatCode="_(* #,##0.00_);_(* \(#,##0.00\);_(* &quot;-&quot;??_);_(@_)"/>
    <numFmt numFmtId="167" formatCode="_-* #,##0.000_-;\-* #,##0.000_-;_-* &quot;-&quot;??_-;_-@_-"/>
    <numFmt numFmtId="168" formatCode="#,##0_ ;[Red]\-#,##0\ "/>
  </numFmts>
  <fonts count="2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i/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sz val="10"/>
      <color theme="1"/>
      <name val="Arial Narrow"/>
      <family val="2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rgb="FF7030A0"/>
      <name val="Arial Narrow"/>
      <family val="2"/>
    </font>
    <font>
      <sz val="10"/>
      <color rgb="FF7030A0"/>
      <name val="Arial Narrow"/>
      <family val="2"/>
    </font>
    <font>
      <b/>
      <sz val="10"/>
      <color rgb="FF7030A0"/>
      <name val="Arial Narrow"/>
      <family val="2"/>
    </font>
    <font>
      <sz val="11"/>
      <color rgb="FF7030A0"/>
      <name val="Arial Narrow"/>
      <family val="2"/>
    </font>
    <font>
      <sz val="11"/>
      <color theme="0"/>
      <name val="Arial Narrow"/>
      <family val="2"/>
    </font>
    <font>
      <b/>
      <sz val="10"/>
      <color theme="0"/>
      <name val="Arial Narrow"/>
      <family val="2"/>
    </font>
    <font>
      <strike/>
      <sz val="1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8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1" fillId="2" borderId="0" applyNumberFormat="0" applyBorder="0" applyAlignment="0" applyProtection="0"/>
    <xf numFmtId="0" fontId="1" fillId="3" borderId="0" applyNumberFormat="0" applyBorder="0" applyAlignment="0" applyProtection="0"/>
  </cellStyleXfs>
  <cellXfs count="67">
    <xf numFmtId="0" fontId="0" fillId="0" borderId="0" xfId="0"/>
    <xf numFmtId="49" fontId="2" fillId="3" borderId="1" xfId="3" applyNumberFormat="1" applyFont="1" applyBorder="1" applyAlignment="1"/>
    <xf numFmtId="43" fontId="2" fillId="3" borderId="1" xfId="1" applyFont="1" applyFill="1" applyBorder="1" applyAlignment="1">
      <alignment horizontal="center"/>
    </xf>
    <xf numFmtId="0" fontId="4" fillId="0" borderId="0" xfId="0" applyFont="1"/>
    <xf numFmtId="0" fontId="5" fillId="4" borderId="2" xfId="0" applyFont="1" applyFill="1" applyBorder="1" applyAlignment="1">
      <alignment horizontal="left" wrapText="1"/>
    </xf>
    <xf numFmtId="14" fontId="5" fillId="4" borderId="2" xfId="0" applyNumberFormat="1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left"/>
    </xf>
    <xf numFmtId="43" fontId="5" fillId="4" borderId="2" xfId="1" applyFont="1" applyFill="1" applyBorder="1" applyAlignment="1">
      <alignment horizontal="center" wrapText="1"/>
    </xf>
    <xf numFmtId="14" fontId="6" fillId="5" borderId="2" xfId="0" applyNumberFormat="1" applyFont="1" applyFill="1" applyBorder="1"/>
    <xf numFmtId="14" fontId="6" fillId="5" borderId="2" xfId="0" applyNumberFormat="1" applyFont="1" applyFill="1" applyBorder="1" applyAlignment="1">
      <alignment horizontal="right"/>
    </xf>
    <xf numFmtId="0" fontId="6" fillId="5" borderId="2" xfId="0" applyFont="1" applyFill="1" applyBorder="1"/>
    <xf numFmtId="43" fontId="6" fillId="5" borderId="2" xfId="1" applyFont="1" applyFill="1" applyBorder="1"/>
    <xf numFmtId="0" fontId="7" fillId="6" borderId="2" xfId="0" applyFont="1" applyFill="1" applyBorder="1"/>
    <xf numFmtId="0" fontId="8" fillId="6" borderId="2" xfId="0" applyFont="1" applyFill="1" applyBorder="1"/>
    <xf numFmtId="164" fontId="8" fillId="6" borderId="2" xfId="0" applyNumberFormat="1" applyFont="1" applyFill="1" applyBorder="1" applyAlignment="1">
      <alignment horizontal="left"/>
    </xf>
    <xf numFmtId="0" fontId="9" fillId="6" borderId="2" xfId="0" applyFont="1" applyFill="1" applyBorder="1" applyAlignment="1"/>
    <xf numFmtId="14" fontId="8" fillId="6" borderId="2" xfId="0" applyNumberFormat="1" applyFont="1" applyFill="1" applyBorder="1" applyAlignment="1">
      <alignment horizontal="left"/>
    </xf>
    <xf numFmtId="43" fontId="9" fillId="6" borderId="2" xfId="1" applyFont="1" applyFill="1" applyBorder="1"/>
    <xf numFmtId="165" fontId="6" fillId="5" borderId="2" xfId="0" applyNumberFormat="1" applyFont="1" applyFill="1" applyBorder="1" applyAlignment="1">
      <alignment horizontal="left"/>
    </xf>
    <xf numFmtId="0" fontId="6" fillId="5" borderId="2" xfId="0" applyFont="1" applyFill="1" applyBorder="1" applyAlignment="1"/>
    <xf numFmtId="14" fontId="6" fillId="5" borderId="2" xfId="0" applyNumberFormat="1" applyFont="1" applyFill="1" applyBorder="1" applyAlignment="1"/>
    <xf numFmtId="0" fontId="6" fillId="0" borderId="0" xfId="0" applyFont="1" applyFill="1" applyBorder="1" applyAlignment="1"/>
    <xf numFmtId="0" fontId="8" fillId="0" borderId="0" xfId="0" applyFont="1"/>
    <xf numFmtId="14" fontId="8" fillId="0" borderId="0" xfId="0" applyNumberFormat="1" applyFont="1"/>
    <xf numFmtId="43" fontId="8" fillId="0" borderId="0" xfId="0" applyNumberFormat="1" applyFont="1"/>
    <xf numFmtId="43" fontId="9" fillId="0" borderId="3" xfId="1" applyFont="1" applyBorder="1"/>
    <xf numFmtId="0" fontId="10" fillId="0" borderId="0" xfId="0" applyFont="1"/>
    <xf numFmtId="14" fontId="10" fillId="0" borderId="0" xfId="0" applyNumberFormat="1" applyFont="1"/>
    <xf numFmtId="43" fontId="10" fillId="0" borderId="0" xfId="1" applyFont="1"/>
    <xf numFmtId="43" fontId="4" fillId="0" borderId="0" xfId="0" applyNumberFormat="1" applyFont="1"/>
    <xf numFmtId="43" fontId="9" fillId="0" borderId="0" xfId="1" applyFont="1" applyBorder="1"/>
    <xf numFmtId="22" fontId="4" fillId="0" borderId="0" xfId="0" applyNumberFormat="1" applyFont="1"/>
    <xf numFmtId="0" fontId="9" fillId="2" borderId="4" xfId="2" applyFont="1" applyBorder="1" applyAlignment="1">
      <alignment horizontal="center"/>
    </xf>
    <xf numFmtId="43" fontId="9" fillId="2" borderId="5" xfId="1" applyFont="1" applyFill="1" applyBorder="1" applyAlignment="1">
      <alignment horizontal="center"/>
    </xf>
    <xf numFmtId="43" fontId="9" fillId="2" borderId="6" xfId="1" applyFont="1" applyFill="1" applyBorder="1" applyAlignment="1">
      <alignment horizontal="center"/>
    </xf>
    <xf numFmtId="166" fontId="5" fillId="4" borderId="7" xfId="0" applyNumberFormat="1" applyFont="1" applyFill="1" applyBorder="1" applyAlignment="1">
      <alignment horizontal="center" wrapText="1"/>
    </xf>
    <xf numFmtId="43" fontId="5" fillId="4" borderId="8" xfId="1" applyFont="1" applyFill="1" applyBorder="1" applyAlignment="1">
      <alignment horizontal="center" wrapText="1"/>
    </xf>
    <xf numFmtId="43" fontId="5" fillId="4" borderId="9" xfId="1" applyFont="1" applyFill="1" applyBorder="1" applyAlignment="1">
      <alignment horizontal="center" wrapText="1"/>
    </xf>
    <xf numFmtId="43" fontId="5" fillId="4" borderId="10" xfId="1" applyFont="1" applyFill="1" applyBorder="1" applyAlignment="1">
      <alignment horizontal="center" wrapText="1"/>
    </xf>
    <xf numFmtId="0" fontId="10" fillId="0" borderId="0" xfId="0" applyFont="1" applyFill="1"/>
    <xf numFmtId="0" fontId="5" fillId="5" borderId="11" xfId="0" applyFont="1" applyFill="1" applyBorder="1"/>
    <xf numFmtId="43" fontId="5" fillId="7" borderId="12" xfId="1" applyFont="1" applyFill="1" applyBorder="1"/>
    <xf numFmtId="0" fontId="9" fillId="5" borderId="11" xfId="0" applyFont="1" applyFill="1" applyBorder="1"/>
    <xf numFmtId="43" fontId="9" fillId="7" borderId="12" xfId="1" applyFont="1" applyFill="1" applyBorder="1"/>
    <xf numFmtId="43" fontId="5" fillId="7" borderId="1" xfId="1" applyFont="1" applyFill="1" applyBorder="1"/>
    <xf numFmtId="43" fontId="9" fillId="0" borderId="13" xfId="1" applyFont="1" applyBorder="1"/>
    <xf numFmtId="43" fontId="6" fillId="7" borderId="12" xfId="1" applyFont="1" applyFill="1" applyBorder="1" applyAlignment="1">
      <alignment horizontal="center"/>
    </xf>
    <xf numFmtId="167" fontId="6" fillId="7" borderId="12" xfId="1" applyNumberFormat="1" applyFont="1" applyFill="1" applyBorder="1" applyAlignment="1">
      <alignment horizontal="center"/>
    </xf>
    <xf numFmtId="0" fontId="5" fillId="6" borderId="14" xfId="0" applyFont="1" applyFill="1" applyBorder="1"/>
    <xf numFmtId="43" fontId="5" fillId="6" borderId="15" xfId="1" applyFont="1" applyFill="1" applyBorder="1"/>
    <xf numFmtId="43" fontId="5" fillId="6" borderId="16" xfId="1" applyFont="1" applyFill="1" applyBorder="1"/>
    <xf numFmtId="168" fontId="4" fillId="0" borderId="0" xfId="0" applyNumberFormat="1" applyFont="1"/>
    <xf numFmtId="0" fontId="12" fillId="0" borderId="0" xfId="0" applyFont="1"/>
    <xf numFmtId="43" fontId="0" fillId="0" borderId="0" xfId="0" applyNumberFormat="1"/>
    <xf numFmtId="0" fontId="13" fillId="6" borderId="2" xfId="0" applyFont="1" applyFill="1" applyBorder="1"/>
    <xf numFmtId="0" fontId="14" fillId="6" borderId="2" xfId="0" applyFont="1" applyFill="1" applyBorder="1"/>
    <xf numFmtId="164" fontId="14" fillId="6" borderId="2" xfId="0" applyNumberFormat="1" applyFont="1" applyFill="1" applyBorder="1" applyAlignment="1">
      <alignment horizontal="left"/>
    </xf>
    <xf numFmtId="0" fontId="15" fillId="6" borderId="2" xfId="0" applyFont="1" applyFill="1" applyBorder="1" applyAlignment="1"/>
    <xf numFmtId="14" fontId="14" fillId="6" borderId="2" xfId="0" applyNumberFormat="1" applyFont="1" applyFill="1" applyBorder="1" applyAlignment="1">
      <alignment horizontal="left"/>
    </xf>
    <xf numFmtId="43" fontId="15" fillId="6" borderId="2" xfId="1" applyFont="1" applyFill="1" applyBorder="1"/>
    <xf numFmtId="0" fontId="16" fillId="0" borderId="0" xfId="0" applyFont="1"/>
    <xf numFmtId="43" fontId="9" fillId="7" borderId="2" xfId="1" applyFont="1" applyFill="1" applyBorder="1"/>
    <xf numFmtId="43" fontId="9" fillId="7" borderId="17" xfId="1" applyFont="1" applyFill="1" applyBorder="1"/>
    <xf numFmtId="0" fontId="17" fillId="0" borderId="0" xfId="0" applyFont="1"/>
    <xf numFmtId="43" fontId="17" fillId="0" borderId="0" xfId="0" applyNumberFormat="1" applyFont="1"/>
    <xf numFmtId="43" fontId="18" fillId="0" borderId="13" xfId="1" applyFont="1" applyBorder="1"/>
    <xf numFmtId="0" fontId="19" fillId="5" borderId="2" xfId="0" applyFont="1" applyFill="1" applyBorder="1"/>
  </cellXfs>
  <cellStyles count="4">
    <cellStyle name="Accent5" xfId="3" builtinId="45"/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20CBA-E4E5-40FB-BB31-20FA1ADE3A16}">
  <dimension ref="A1:R128"/>
  <sheetViews>
    <sheetView tabSelected="1"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60" sqref="A60:XFD66"/>
    </sheetView>
  </sheetViews>
  <sheetFormatPr defaultColWidth="9.140625" defaultRowHeight="16.5" x14ac:dyDescent="0.3"/>
  <cols>
    <col min="1" max="1" width="21" style="3" customWidth="1"/>
    <col min="2" max="2" width="29.85546875" style="3" customWidth="1"/>
    <col min="3" max="3" width="25.28515625" style="3" customWidth="1"/>
    <col min="4" max="4" width="33" style="3" customWidth="1"/>
    <col min="5" max="5" width="15.42578125" style="3" customWidth="1"/>
    <col min="6" max="6" width="24.28515625" style="3" customWidth="1"/>
    <col min="7" max="7" width="8.140625" style="3" customWidth="1"/>
    <col min="8" max="8" width="9.140625" style="3"/>
    <col min="9" max="9" width="10.7109375" style="3" customWidth="1"/>
    <col min="10" max="14" width="9.140625" style="3"/>
    <col min="15" max="15" width="10" style="63" customWidth="1"/>
    <col min="16" max="18" width="9.140625" style="3"/>
    <col min="19" max="19" width="17" style="3" customWidth="1"/>
    <col min="20" max="16384" width="9.140625" style="3"/>
  </cols>
  <sheetData>
    <row r="1" spans="1:15" ht="23.25" x14ac:dyDescent="0.35">
      <c r="A1" s="1" t="s">
        <v>87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</row>
    <row r="2" spans="1:15" ht="52.5" x14ac:dyDescent="0.3">
      <c r="A2" s="4" t="s">
        <v>0</v>
      </c>
      <c r="B2" s="4" t="s">
        <v>1</v>
      </c>
      <c r="C2" s="5" t="s">
        <v>2</v>
      </c>
      <c r="D2" s="4" t="s">
        <v>3</v>
      </c>
      <c r="E2" s="4" t="s">
        <v>4</v>
      </c>
      <c r="F2" s="6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</row>
    <row r="3" spans="1:15" x14ac:dyDescent="0.3">
      <c r="A3" s="8" t="s">
        <v>13</v>
      </c>
      <c r="B3" s="8" t="s">
        <v>14</v>
      </c>
      <c r="C3" s="9">
        <v>43830</v>
      </c>
      <c r="D3" s="8" t="s">
        <v>84</v>
      </c>
      <c r="E3" s="9">
        <v>43840</v>
      </c>
      <c r="F3" s="10" t="s">
        <v>82</v>
      </c>
      <c r="G3" s="11"/>
      <c r="H3" s="11"/>
      <c r="I3" s="11">
        <v>0</v>
      </c>
      <c r="J3" s="11"/>
      <c r="K3" s="11"/>
      <c r="L3" s="11"/>
      <c r="M3" s="11">
        <f>SUM(G3:L3)</f>
        <v>0</v>
      </c>
      <c r="O3" s="63" t="s">
        <v>80</v>
      </c>
    </row>
    <row r="4" spans="1:15" x14ac:dyDescent="0.3">
      <c r="A4" s="8" t="s">
        <v>13</v>
      </c>
      <c r="B4" s="8" t="s">
        <v>14</v>
      </c>
      <c r="C4" s="9"/>
      <c r="D4" s="8"/>
      <c r="E4" s="9"/>
      <c r="F4" s="10"/>
      <c r="G4" s="11">
        <v>0</v>
      </c>
      <c r="H4" s="11"/>
      <c r="I4" s="11"/>
      <c r="J4" s="11"/>
      <c r="K4" s="11"/>
      <c r="L4" s="11"/>
      <c r="M4" s="11">
        <f>SUM(G4:L4)</f>
        <v>0</v>
      </c>
    </row>
    <row r="5" spans="1:15" x14ac:dyDescent="0.3">
      <c r="A5" s="8" t="s">
        <v>13</v>
      </c>
      <c r="B5" s="8" t="s">
        <v>14</v>
      </c>
      <c r="C5" s="9"/>
      <c r="D5" s="8"/>
      <c r="E5" s="9"/>
      <c r="F5" s="10"/>
      <c r="G5" s="11"/>
      <c r="H5" s="11"/>
      <c r="I5" s="11">
        <v>0</v>
      </c>
      <c r="J5" s="11"/>
      <c r="K5" s="11"/>
      <c r="L5" s="11"/>
      <c r="M5" s="11">
        <f>SUM(G5:L5)</f>
        <v>0</v>
      </c>
    </row>
    <row r="6" spans="1:15" x14ac:dyDescent="0.3">
      <c r="A6" s="8" t="s">
        <v>13</v>
      </c>
      <c r="B6" s="8" t="s">
        <v>14</v>
      </c>
      <c r="C6" s="9"/>
      <c r="D6" s="8"/>
      <c r="E6" s="9"/>
      <c r="F6" s="10"/>
      <c r="G6" s="11"/>
      <c r="H6" s="11"/>
      <c r="I6" s="11"/>
      <c r="J6" s="11"/>
      <c r="K6" s="11"/>
      <c r="L6" s="11"/>
      <c r="M6" s="11"/>
    </row>
    <row r="7" spans="1:15" x14ac:dyDescent="0.3">
      <c r="A7" s="8"/>
      <c r="B7" s="8"/>
      <c r="C7" s="9"/>
      <c r="D7" s="8"/>
      <c r="E7" s="9"/>
      <c r="F7" s="10"/>
      <c r="G7" s="11">
        <v>0</v>
      </c>
      <c r="H7" s="11"/>
      <c r="I7" s="11"/>
      <c r="J7" s="11"/>
      <c r="K7" s="11"/>
      <c r="L7" s="11"/>
      <c r="M7" s="11">
        <f>SUM(G7:L7)</f>
        <v>0</v>
      </c>
    </row>
    <row r="8" spans="1:15" x14ac:dyDescent="0.3">
      <c r="A8" s="12" t="s">
        <v>15</v>
      </c>
      <c r="B8" s="13" t="s">
        <v>14</v>
      </c>
      <c r="C8" s="14"/>
      <c r="D8" s="15"/>
      <c r="E8" s="16"/>
      <c r="F8" s="13"/>
      <c r="G8" s="17">
        <f>SUBTOTAL(9,G3:G7)</f>
        <v>0</v>
      </c>
      <c r="H8" s="17">
        <f t="shared" ref="H8:M8" si="0">SUBTOTAL(9,H3:H7)</f>
        <v>0</v>
      </c>
      <c r="I8" s="17">
        <f t="shared" si="0"/>
        <v>0</v>
      </c>
      <c r="J8" s="17">
        <f t="shared" si="0"/>
        <v>0</v>
      </c>
      <c r="K8" s="17">
        <f t="shared" si="0"/>
        <v>0</v>
      </c>
      <c r="L8" s="17">
        <f t="shared" si="0"/>
        <v>0</v>
      </c>
      <c r="M8" s="17">
        <f t="shared" si="0"/>
        <v>0</v>
      </c>
    </row>
    <row r="9" spans="1:15" x14ac:dyDescent="0.3">
      <c r="A9" s="8" t="s">
        <v>42</v>
      </c>
      <c r="B9" s="8" t="s">
        <v>45</v>
      </c>
      <c r="C9" s="9">
        <v>43799</v>
      </c>
      <c r="D9" s="8" t="s">
        <v>83</v>
      </c>
      <c r="E9" s="9">
        <v>43794</v>
      </c>
      <c r="F9" s="10" t="s">
        <v>81</v>
      </c>
      <c r="G9" s="11">
        <v>0</v>
      </c>
      <c r="H9" s="11"/>
      <c r="I9" s="11">
        <v>0</v>
      </c>
      <c r="J9" s="11"/>
      <c r="K9" s="11">
        <v>0</v>
      </c>
      <c r="L9" s="11"/>
      <c r="M9" s="11">
        <f>SUM(G9:L9)</f>
        <v>0</v>
      </c>
      <c r="O9" s="63" t="s">
        <v>80</v>
      </c>
    </row>
    <row r="10" spans="1:15" x14ac:dyDescent="0.3">
      <c r="A10" s="8" t="s">
        <v>42</v>
      </c>
      <c r="B10" s="8" t="s">
        <v>45</v>
      </c>
      <c r="C10" s="9"/>
      <c r="D10" s="8"/>
      <c r="E10" s="9"/>
      <c r="F10" s="10"/>
      <c r="G10" s="11">
        <v>0</v>
      </c>
      <c r="H10" s="11"/>
      <c r="I10" s="11">
        <v>0</v>
      </c>
      <c r="J10" s="11"/>
      <c r="K10" s="11">
        <v>0</v>
      </c>
      <c r="L10" s="11"/>
      <c r="M10" s="11">
        <f>SUM(G10:L10)</f>
        <v>0</v>
      </c>
    </row>
    <row r="11" spans="1:15" x14ac:dyDescent="0.3">
      <c r="A11" s="8" t="s">
        <v>42</v>
      </c>
      <c r="B11" s="8" t="s">
        <v>45</v>
      </c>
      <c r="C11" s="9"/>
      <c r="D11" s="8"/>
      <c r="E11" s="9"/>
      <c r="F11" s="10"/>
      <c r="G11" s="11"/>
      <c r="H11" s="11"/>
      <c r="I11" s="11"/>
      <c r="J11" s="11"/>
      <c r="K11" s="11"/>
      <c r="L11" s="11"/>
      <c r="M11" s="11"/>
    </row>
    <row r="12" spans="1:15" x14ac:dyDescent="0.3">
      <c r="A12" s="8" t="s">
        <v>42</v>
      </c>
      <c r="B12" s="8" t="s">
        <v>45</v>
      </c>
      <c r="C12" s="9"/>
      <c r="D12" s="8"/>
      <c r="E12" s="9"/>
      <c r="F12" s="10"/>
      <c r="G12" s="11">
        <v>0</v>
      </c>
      <c r="H12" s="11"/>
      <c r="I12" s="11">
        <v>0</v>
      </c>
      <c r="J12" s="11"/>
      <c r="K12" s="11">
        <v>0</v>
      </c>
      <c r="L12" s="11"/>
      <c r="M12" s="11">
        <f>SUM(G12:L12)</f>
        <v>0</v>
      </c>
    </row>
    <row r="13" spans="1:15" x14ac:dyDescent="0.3">
      <c r="A13" s="8"/>
      <c r="B13" s="8"/>
      <c r="C13" s="9"/>
      <c r="D13" s="8"/>
      <c r="E13" s="9"/>
      <c r="F13" s="10"/>
      <c r="G13" s="11">
        <v>0</v>
      </c>
      <c r="H13" s="11"/>
      <c r="I13" s="11">
        <v>0</v>
      </c>
      <c r="J13" s="11"/>
      <c r="K13" s="11">
        <v>0</v>
      </c>
      <c r="L13" s="11"/>
      <c r="M13" s="11">
        <f>SUM(G13:L13)</f>
        <v>0</v>
      </c>
    </row>
    <row r="14" spans="1:15" x14ac:dyDescent="0.3">
      <c r="A14" s="12" t="s">
        <v>75</v>
      </c>
      <c r="B14" s="13"/>
      <c r="C14" s="14"/>
      <c r="D14" s="15"/>
      <c r="E14" s="16"/>
      <c r="F14" s="13"/>
      <c r="G14" s="17">
        <f>SUBTOTAL(9,G9:G13)</f>
        <v>0</v>
      </c>
      <c r="H14" s="17">
        <f t="shared" ref="H14:M14" si="1">SUBTOTAL(9,H9:H13)</f>
        <v>0</v>
      </c>
      <c r="I14" s="17">
        <f t="shared" si="1"/>
        <v>0</v>
      </c>
      <c r="J14" s="17">
        <f t="shared" si="1"/>
        <v>0</v>
      </c>
      <c r="K14" s="17">
        <f t="shared" si="1"/>
        <v>0</v>
      </c>
      <c r="L14" s="17">
        <f t="shared" si="1"/>
        <v>0</v>
      </c>
      <c r="M14" s="17">
        <f t="shared" si="1"/>
        <v>0</v>
      </c>
    </row>
    <row r="15" spans="1:15" x14ac:dyDescent="0.3">
      <c r="A15" s="8" t="s">
        <v>70</v>
      </c>
      <c r="B15" s="8" t="s">
        <v>44</v>
      </c>
      <c r="C15" s="9"/>
      <c r="D15" s="8"/>
      <c r="E15" s="9"/>
      <c r="F15" s="18"/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f>SUM(G15:L15)</f>
        <v>0</v>
      </c>
    </row>
    <row r="16" spans="1:15" x14ac:dyDescent="0.3">
      <c r="A16" s="8" t="s">
        <v>70</v>
      </c>
      <c r="B16" s="8" t="s">
        <v>44</v>
      </c>
      <c r="C16" s="9"/>
      <c r="D16" s="10"/>
      <c r="E16" s="9"/>
      <c r="F16" s="18"/>
      <c r="G16" s="11"/>
      <c r="H16" s="11"/>
      <c r="I16" s="11">
        <v>0</v>
      </c>
      <c r="J16" s="11"/>
      <c r="K16" s="11"/>
      <c r="L16" s="11"/>
      <c r="M16" s="11">
        <f>SUM(G16:L16)</f>
        <v>0</v>
      </c>
    </row>
    <row r="17" spans="1:13" x14ac:dyDescent="0.3">
      <c r="A17" s="8" t="s">
        <v>70</v>
      </c>
      <c r="B17" s="8" t="s">
        <v>44</v>
      </c>
      <c r="C17" s="9"/>
      <c r="D17" s="8"/>
      <c r="E17" s="9"/>
      <c r="F17" s="18"/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f>SUM(G17:L17)</f>
        <v>0</v>
      </c>
    </row>
    <row r="18" spans="1:13" x14ac:dyDescent="0.3">
      <c r="A18" s="8" t="s">
        <v>70</v>
      </c>
      <c r="B18" s="8" t="s">
        <v>44</v>
      </c>
      <c r="C18" s="9"/>
      <c r="D18" s="8"/>
      <c r="E18" s="9"/>
      <c r="F18" s="18"/>
      <c r="G18" s="11"/>
      <c r="H18" s="11"/>
      <c r="I18" s="11"/>
      <c r="J18" s="11"/>
      <c r="K18" s="11"/>
      <c r="L18" s="11"/>
      <c r="M18" s="11"/>
    </row>
    <row r="19" spans="1:13" x14ac:dyDescent="0.3">
      <c r="A19" s="8"/>
      <c r="B19" s="8"/>
      <c r="C19" s="9"/>
      <c r="D19" s="10"/>
      <c r="E19" s="9"/>
      <c r="F19" s="18"/>
      <c r="G19" s="11"/>
      <c r="H19" s="11"/>
      <c r="I19" s="11">
        <v>0</v>
      </c>
      <c r="J19" s="11"/>
      <c r="K19" s="11"/>
      <c r="L19" s="11"/>
      <c r="M19" s="11">
        <f>SUM(G19:L19)</f>
        <v>0</v>
      </c>
    </row>
    <row r="20" spans="1:13" x14ac:dyDescent="0.3">
      <c r="A20" s="12" t="s">
        <v>74</v>
      </c>
      <c r="B20" s="13"/>
      <c r="C20" s="14"/>
      <c r="D20" s="15"/>
      <c r="E20" s="16"/>
      <c r="F20" s="13"/>
      <c r="G20" s="17">
        <f>SUBTOTAL(9,G15:G19)</f>
        <v>0</v>
      </c>
      <c r="H20" s="17">
        <f t="shared" ref="H20:M20" si="2">SUBTOTAL(9,H15:H19)</f>
        <v>0</v>
      </c>
      <c r="I20" s="17">
        <f t="shared" si="2"/>
        <v>0</v>
      </c>
      <c r="J20" s="17">
        <f t="shared" si="2"/>
        <v>0</v>
      </c>
      <c r="K20" s="17">
        <f t="shared" si="2"/>
        <v>0</v>
      </c>
      <c r="L20" s="17">
        <f t="shared" si="2"/>
        <v>0</v>
      </c>
      <c r="M20" s="17">
        <f t="shared" si="2"/>
        <v>0</v>
      </c>
    </row>
    <row r="21" spans="1:13" x14ac:dyDescent="0.3">
      <c r="A21" s="8" t="s">
        <v>51</v>
      </c>
      <c r="B21" s="8" t="s">
        <v>72</v>
      </c>
      <c r="C21" s="9">
        <v>44328</v>
      </c>
      <c r="D21" s="10" t="s">
        <v>94</v>
      </c>
      <c r="E21" s="9">
        <v>44326</v>
      </c>
      <c r="F21" s="10" t="s">
        <v>95</v>
      </c>
      <c r="G21" s="11"/>
      <c r="H21" s="11"/>
      <c r="I21" s="11">
        <v>36.700000000000003</v>
      </c>
      <c r="J21" s="11">
        <v>12</v>
      </c>
      <c r="K21" s="11">
        <v>0</v>
      </c>
      <c r="L21" s="11"/>
      <c r="M21" s="11">
        <f>SUM(G21:L21)</f>
        <v>48.7</v>
      </c>
    </row>
    <row r="22" spans="1:13" x14ac:dyDescent="0.3">
      <c r="A22" s="8" t="s">
        <v>51</v>
      </c>
      <c r="B22" s="8" t="s">
        <v>72</v>
      </c>
      <c r="C22" s="9">
        <v>44342</v>
      </c>
      <c r="D22" s="10" t="s">
        <v>102</v>
      </c>
      <c r="E22" s="9">
        <v>44327</v>
      </c>
      <c r="F22" s="10" t="s">
        <v>88</v>
      </c>
      <c r="G22" s="11"/>
      <c r="H22" s="11"/>
      <c r="I22" s="11">
        <v>0</v>
      </c>
      <c r="J22" s="11">
        <v>190.8</v>
      </c>
      <c r="K22" s="11">
        <v>0</v>
      </c>
      <c r="L22" s="11"/>
      <c r="M22" s="11">
        <f>SUM(G22:L22)</f>
        <v>190.8</v>
      </c>
    </row>
    <row r="23" spans="1:13" x14ac:dyDescent="0.3">
      <c r="A23" s="8" t="s">
        <v>51</v>
      </c>
      <c r="B23" s="8" t="s">
        <v>72</v>
      </c>
      <c r="C23" s="9">
        <v>44355</v>
      </c>
      <c r="D23" s="10" t="s">
        <v>102</v>
      </c>
      <c r="E23" s="9">
        <v>44326</v>
      </c>
      <c r="F23" s="10" t="s">
        <v>88</v>
      </c>
      <c r="G23" s="11"/>
      <c r="H23" s="11"/>
      <c r="I23" s="11">
        <v>0</v>
      </c>
      <c r="J23" s="11"/>
      <c r="K23" s="11">
        <v>84.91</v>
      </c>
      <c r="L23" s="11">
        <v>0</v>
      </c>
      <c r="M23" s="11">
        <f t="shared" ref="M23" si="3">SUM(G23:L23)</f>
        <v>84.91</v>
      </c>
    </row>
    <row r="24" spans="1:13" x14ac:dyDescent="0.3">
      <c r="A24" s="8" t="s">
        <v>51</v>
      </c>
      <c r="B24" s="8" t="s">
        <v>72</v>
      </c>
      <c r="C24" s="9"/>
      <c r="D24" s="8"/>
      <c r="E24" s="9"/>
      <c r="F24" s="10"/>
      <c r="G24" s="11"/>
      <c r="H24" s="11"/>
      <c r="I24" s="11"/>
      <c r="J24" s="11"/>
      <c r="K24" s="11"/>
      <c r="L24" s="11"/>
      <c r="M24" s="11"/>
    </row>
    <row r="25" spans="1:13" x14ac:dyDescent="0.3">
      <c r="A25" s="8"/>
      <c r="B25" s="8"/>
      <c r="C25" s="9"/>
      <c r="D25" s="8"/>
      <c r="E25" s="9"/>
      <c r="F25" s="10"/>
      <c r="G25" s="11">
        <v>0</v>
      </c>
      <c r="H25" s="11"/>
      <c r="I25" s="11">
        <v>0</v>
      </c>
      <c r="J25" s="11"/>
      <c r="K25" s="11">
        <v>0</v>
      </c>
      <c r="L25" s="11"/>
      <c r="M25" s="11">
        <f>SUM(G25:L25)</f>
        <v>0</v>
      </c>
    </row>
    <row r="26" spans="1:13" x14ac:dyDescent="0.3">
      <c r="A26" s="12" t="s">
        <v>52</v>
      </c>
      <c r="B26" s="13"/>
      <c r="C26" s="14"/>
      <c r="D26" s="15"/>
      <c r="E26" s="16"/>
      <c r="F26" s="13"/>
      <c r="G26" s="17">
        <f>SUBTOTAL(9,G21:G25)</f>
        <v>0</v>
      </c>
      <c r="H26" s="17">
        <f t="shared" ref="H26:M26" si="4">SUBTOTAL(9,H21:H25)</f>
        <v>0</v>
      </c>
      <c r="I26" s="17">
        <f t="shared" si="4"/>
        <v>36.700000000000003</v>
      </c>
      <c r="J26" s="17">
        <f t="shared" si="4"/>
        <v>202.8</v>
      </c>
      <c r="K26" s="17">
        <f t="shared" si="4"/>
        <v>84.91</v>
      </c>
      <c r="L26" s="17">
        <f t="shared" si="4"/>
        <v>0</v>
      </c>
      <c r="M26" s="17">
        <f t="shared" si="4"/>
        <v>324.40999999999997</v>
      </c>
    </row>
    <row r="27" spans="1:13" x14ac:dyDescent="0.3">
      <c r="A27" s="8" t="s">
        <v>86</v>
      </c>
      <c r="B27" s="8" t="s">
        <v>17</v>
      </c>
      <c r="C27" s="9"/>
      <c r="D27" s="10"/>
      <c r="E27" s="9"/>
      <c r="F27" s="10"/>
      <c r="G27" s="11"/>
      <c r="H27" s="11"/>
      <c r="I27" s="11"/>
      <c r="J27" s="11"/>
      <c r="K27" s="11">
        <v>0</v>
      </c>
      <c r="L27" s="11"/>
      <c r="M27" s="11">
        <f>SUM(G27:L27)</f>
        <v>0</v>
      </c>
    </row>
    <row r="28" spans="1:13" x14ac:dyDescent="0.3">
      <c r="A28" s="8" t="s">
        <v>86</v>
      </c>
      <c r="B28" s="8" t="s">
        <v>17</v>
      </c>
      <c r="C28" s="9"/>
      <c r="D28" s="10"/>
      <c r="E28" s="9"/>
      <c r="F28" s="10"/>
      <c r="G28" s="11"/>
      <c r="H28" s="11"/>
      <c r="I28" s="11">
        <v>0</v>
      </c>
      <c r="J28" s="11">
        <v>0</v>
      </c>
      <c r="K28" s="11">
        <v>0</v>
      </c>
      <c r="L28" s="11"/>
      <c r="M28" s="11">
        <f t="shared" ref="M28:M41" si="5">SUM(G28:L28)</f>
        <v>0</v>
      </c>
    </row>
    <row r="29" spans="1:13" x14ac:dyDescent="0.3">
      <c r="A29" s="8" t="s">
        <v>86</v>
      </c>
      <c r="B29" s="8" t="s">
        <v>17</v>
      </c>
      <c r="C29" s="9"/>
      <c r="D29" s="10"/>
      <c r="E29" s="9"/>
      <c r="F29" s="10"/>
      <c r="G29" s="11"/>
      <c r="H29" s="11">
        <v>0</v>
      </c>
      <c r="I29" s="11">
        <v>0</v>
      </c>
      <c r="J29" s="11">
        <v>0</v>
      </c>
      <c r="K29" s="11">
        <v>0</v>
      </c>
      <c r="L29" s="11"/>
      <c r="M29" s="11">
        <f t="shared" si="5"/>
        <v>0</v>
      </c>
    </row>
    <row r="30" spans="1:13" x14ac:dyDescent="0.3">
      <c r="A30" s="8" t="s">
        <v>86</v>
      </c>
      <c r="B30" s="8" t="s">
        <v>17</v>
      </c>
      <c r="C30" s="9"/>
      <c r="D30" s="10"/>
      <c r="E30" s="9"/>
      <c r="F30" s="10"/>
      <c r="G30" s="11"/>
      <c r="H30" s="11">
        <v>0</v>
      </c>
      <c r="I30" s="11">
        <v>0</v>
      </c>
      <c r="J30" s="11">
        <v>0</v>
      </c>
      <c r="K30" s="11">
        <v>0</v>
      </c>
      <c r="L30" s="11"/>
      <c r="M30" s="11">
        <f t="shared" si="5"/>
        <v>0</v>
      </c>
    </row>
    <row r="31" spans="1:13" x14ac:dyDescent="0.3">
      <c r="A31" s="8" t="s">
        <v>86</v>
      </c>
      <c r="B31" s="8" t="s">
        <v>17</v>
      </c>
      <c r="C31" s="9"/>
      <c r="D31" s="10"/>
      <c r="E31" s="9"/>
      <c r="F31" s="10"/>
      <c r="G31" s="11"/>
      <c r="H31" s="11"/>
      <c r="I31" s="11">
        <v>0</v>
      </c>
      <c r="J31" s="11">
        <v>0</v>
      </c>
      <c r="K31" s="11">
        <v>0</v>
      </c>
      <c r="L31" s="11"/>
      <c r="M31" s="11">
        <f t="shared" si="5"/>
        <v>0</v>
      </c>
    </row>
    <row r="32" spans="1:13" x14ac:dyDescent="0.3">
      <c r="A32" s="8" t="s">
        <v>86</v>
      </c>
      <c r="B32" s="8" t="s">
        <v>17</v>
      </c>
      <c r="C32" s="9"/>
      <c r="D32" s="20"/>
      <c r="E32" s="9"/>
      <c r="F32" s="10"/>
      <c r="G32" s="11"/>
      <c r="H32" s="11"/>
      <c r="I32" s="11">
        <v>0</v>
      </c>
      <c r="J32" s="11">
        <v>0</v>
      </c>
      <c r="K32" s="11">
        <v>0</v>
      </c>
      <c r="L32" s="11"/>
      <c r="M32" s="11">
        <f t="shared" si="5"/>
        <v>0</v>
      </c>
    </row>
    <row r="33" spans="1:13" x14ac:dyDescent="0.3">
      <c r="A33" s="8" t="s">
        <v>86</v>
      </c>
      <c r="B33" s="8" t="s">
        <v>17</v>
      </c>
      <c r="C33" s="9"/>
      <c r="D33" s="10"/>
      <c r="E33" s="9"/>
      <c r="F33" s="10"/>
      <c r="G33" s="11"/>
      <c r="H33" s="11"/>
      <c r="I33" s="11">
        <v>0</v>
      </c>
      <c r="J33" s="11">
        <v>0</v>
      </c>
      <c r="K33" s="11">
        <v>0</v>
      </c>
      <c r="L33" s="11"/>
      <c r="M33" s="11">
        <f t="shared" si="5"/>
        <v>0</v>
      </c>
    </row>
    <row r="34" spans="1:13" x14ac:dyDescent="0.3">
      <c r="A34" s="8" t="s">
        <v>86</v>
      </c>
      <c r="B34" s="8" t="s">
        <v>17</v>
      </c>
      <c r="C34" s="9"/>
      <c r="D34" s="10"/>
      <c r="E34" s="9"/>
      <c r="F34" s="10"/>
      <c r="G34" s="11"/>
      <c r="H34" s="11"/>
      <c r="I34" s="11">
        <v>0</v>
      </c>
      <c r="J34" s="11">
        <v>0</v>
      </c>
      <c r="K34" s="11">
        <v>0</v>
      </c>
      <c r="L34" s="11"/>
      <c r="M34" s="11">
        <f t="shared" si="5"/>
        <v>0</v>
      </c>
    </row>
    <row r="35" spans="1:13" x14ac:dyDescent="0.3">
      <c r="A35" s="8" t="s">
        <v>86</v>
      </c>
      <c r="B35" s="8" t="s">
        <v>17</v>
      </c>
      <c r="C35" s="9"/>
      <c r="D35" s="10"/>
      <c r="E35" s="9"/>
      <c r="F35" s="10"/>
      <c r="G35" s="11"/>
      <c r="H35" s="11"/>
      <c r="I35" s="11">
        <v>0</v>
      </c>
      <c r="J35" s="11">
        <v>0</v>
      </c>
      <c r="K35" s="11">
        <v>0</v>
      </c>
      <c r="L35" s="11"/>
      <c r="M35" s="11">
        <f t="shared" si="5"/>
        <v>0</v>
      </c>
    </row>
    <row r="36" spans="1:13" x14ac:dyDescent="0.3">
      <c r="A36" s="8" t="s">
        <v>86</v>
      </c>
      <c r="B36" s="8" t="s">
        <v>17</v>
      </c>
      <c r="C36" s="9"/>
      <c r="D36" s="10"/>
      <c r="E36" s="9"/>
      <c r="F36" s="10"/>
      <c r="G36" s="11"/>
      <c r="H36" s="11"/>
      <c r="I36" s="11">
        <v>0</v>
      </c>
      <c r="J36" s="11">
        <v>0</v>
      </c>
      <c r="K36" s="11">
        <v>0</v>
      </c>
      <c r="L36" s="11"/>
      <c r="M36" s="11">
        <f t="shared" si="5"/>
        <v>0</v>
      </c>
    </row>
    <row r="37" spans="1:13" x14ac:dyDescent="0.3">
      <c r="A37" s="8" t="s">
        <v>86</v>
      </c>
      <c r="B37" s="8" t="s">
        <v>17</v>
      </c>
      <c r="C37" s="9"/>
      <c r="D37" s="10"/>
      <c r="E37" s="9"/>
      <c r="F37" s="10"/>
      <c r="G37" s="11"/>
      <c r="H37" s="11"/>
      <c r="I37" s="11">
        <v>0</v>
      </c>
      <c r="J37" s="11">
        <v>0</v>
      </c>
      <c r="K37" s="11">
        <v>0</v>
      </c>
      <c r="L37" s="11"/>
      <c r="M37" s="11">
        <f t="shared" si="5"/>
        <v>0</v>
      </c>
    </row>
    <row r="38" spans="1:13" x14ac:dyDescent="0.3">
      <c r="A38" s="8" t="s">
        <v>86</v>
      </c>
      <c r="B38" s="8" t="s">
        <v>17</v>
      </c>
      <c r="C38" s="9"/>
      <c r="D38" s="10"/>
      <c r="E38" s="9"/>
      <c r="F38" s="10"/>
      <c r="G38" s="11"/>
      <c r="H38" s="11"/>
      <c r="I38" s="11">
        <v>0</v>
      </c>
      <c r="J38" s="11">
        <v>0</v>
      </c>
      <c r="K38" s="11">
        <v>0</v>
      </c>
      <c r="L38" s="11"/>
      <c r="M38" s="11">
        <f t="shared" si="5"/>
        <v>0</v>
      </c>
    </row>
    <row r="39" spans="1:13" x14ac:dyDescent="0.3">
      <c r="A39" s="8" t="s">
        <v>86</v>
      </c>
      <c r="B39" s="8" t="s">
        <v>17</v>
      </c>
      <c r="C39" s="9"/>
      <c r="D39" s="10"/>
      <c r="E39" s="9"/>
      <c r="F39" s="10"/>
      <c r="G39" s="11"/>
      <c r="H39" s="11"/>
      <c r="I39" s="11"/>
      <c r="J39" s="11"/>
      <c r="K39" s="11">
        <v>0</v>
      </c>
      <c r="L39" s="11"/>
      <c r="M39" s="11">
        <f t="shared" si="5"/>
        <v>0</v>
      </c>
    </row>
    <row r="40" spans="1:13" x14ac:dyDescent="0.3">
      <c r="A40" s="8" t="s">
        <v>86</v>
      </c>
      <c r="B40" s="8" t="s">
        <v>17</v>
      </c>
      <c r="C40" s="9"/>
      <c r="D40" s="10"/>
      <c r="E40" s="9"/>
      <c r="F40" s="10"/>
      <c r="G40" s="11">
        <v>0</v>
      </c>
      <c r="H40" s="11"/>
      <c r="I40" s="11"/>
      <c r="J40" s="11"/>
      <c r="K40" s="11"/>
      <c r="L40" s="11"/>
      <c r="M40" s="11">
        <f t="shared" si="5"/>
        <v>0</v>
      </c>
    </row>
    <row r="41" spans="1:13" x14ac:dyDescent="0.3">
      <c r="A41" s="10"/>
      <c r="B41" s="8"/>
      <c r="C41" s="9"/>
      <c r="D41" s="10"/>
      <c r="E41" s="9"/>
      <c r="F41" s="10"/>
      <c r="G41" s="11"/>
      <c r="H41" s="11"/>
      <c r="I41" s="11"/>
      <c r="J41" s="11"/>
      <c r="K41" s="11"/>
      <c r="L41" s="11"/>
      <c r="M41" s="11">
        <f t="shared" si="5"/>
        <v>0</v>
      </c>
    </row>
    <row r="42" spans="1:13" x14ac:dyDescent="0.3">
      <c r="A42" s="12" t="s">
        <v>16</v>
      </c>
      <c r="B42" s="13"/>
      <c r="C42" s="14"/>
      <c r="D42" s="15"/>
      <c r="E42" s="16"/>
      <c r="F42" s="13"/>
      <c r="G42" s="17">
        <f t="shared" ref="G42:L42" si="6">SUBTOTAL(9,G27:G41)</f>
        <v>0</v>
      </c>
      <c r="H42" s="17">
        <f t="shared" si="6"/>
        <v>0</v>
      </c>
      <c r="I42" s="17">
        <f t="shared" si="6"/>
        <v>0</v>
      </c>
      <c r="J42" s="17">
        <f t="shared" si="6"/>
        <v>0</v>
      </c>
      <c r="K42" s="17">
        <f t="shared" si="6"/>
        <v>0</v>
      </c>
      <c r="L42" s="17">
        <f t="shared" si="6"/>
        <v>0</v>
      </c>
      <c r="M42" s="17">
        <f>SUBTOTAL(9,M27:M41)</f>
        <v>0</v>
      </c>
    </row>
    <row r="43" spans="1:13" x14ac:dyDescent="0.3">
      <c r="A43" s="10" t="s">
        <v>18</v>
      </c>
      <c r="B43" s="8" t="s">
        <v>17</v>
      </c>
      <c r="C43" s="20"/>
      <c r="D43" s="10"/>
      <c r="E43" s="9"/>
      <c r="F43" s="19"/>
      <c r="G43" s="11"/>
      <c r="H43" s="11"/>
      <c r="I43" s="11">
        <v>0</v>
      </c>
      <c r="J43" s="11">
        <v>0</v>
      </c>
      <c r="K43" s="11"/>
      <c r="L43" s="11">
        <v>0</v>
      </c>
      <c r="M43" s="11">
        <f>SUM(G43:L43)</f>
        <v>0</v>
      </c>
    </row>
    <row r="44" spans="1:13" x14ac:dyDescent="0.3">
      <c r="A44" s="10" t="s">
        <v>18</v>
      </c>
      <c r="B44" s="8" t="s">
        <v>17</v>
      </c>
      <c r="C44" s="9"/>
      <c r="D44" s="19"/>
      <c r="E44" s="9"/>
      <c r="F44" s="19"/>
      <c r="G44" s="11"/>
      <c r="H44" s="11"/>
      <c r="I44" s="11">
        <v>0</v>
      </c>
      <c r="J44" s="11">
        <v>0</v>
      </c>
      <c r="K44" s="11"/>
      <c r="L44" s="11"/>
      <c r="M44" s="11">
        <f>SUM(G44:L44)</f>
        <v>0</v>
      </c>
    </row>
    <row r="45" spans="1:13" x14ac:dyDescent="0.3">
      <c r="A45" s="10" t="s">
        <v>18</v>
      </c>
      <c r="B45" s="8" t="s">
        <v>17</v>
      </c>
      <c r="C45" s="9"/>
      <c r="D45" s="19"/>
      <c r="E45" s="9"/>
      <c r="F45" s="19"/>
      <c r="G45" s="11"/>
      <c r="H45" s="11"/>
      <c r="I45" s="11">
        <v>0</v>
      </c>
      <c r="J45" s="11">
        <v>0</v>
      </c>
      <c r="K45" s="11"/>
      <c r="L45" s="11"/>
      <c r="M45" s="11">
        <f>SUM(G45:L45)</f>
        <v>0</v>
      </c>
    </row>
    <row r="46" spans="1:13" x14ac:dyDescent="0.3">
      <c r="A46" s="10" t="s">
        <v>18</v>
      </c>
      <c r="B46" s="8" t="s">
        <v>17</v>
      </c>
      <c r="C46" s="9"/>
      <c r="D46" s="19"/>
      <c r="E46" s="9"/>
      <c r="F46" s="19"/>
      <c r="G46" s="11"/>
      <c r="H46" s="11"/>
      <c r="I46" s="11">
        <v>0</v>
      </c>
      <c r="J46" s="11"/>
      <c r="K46" s="11"/>
      <c r="L46" s="11"/>
      <c r="M46" s="11">
        <f>SUM(G46:L46)</f>
        <v>0</v>
      </c>
    </row>
    <row r="47" spans="1:13" x14ac:dyDescent="0.3">
      <c r="A47" s="10" t="s">
        <v>18</v>
      </c>
      <c r="B47" s="8" t="s">
        <v>17</v>
      </c>
      <c r="C47" s="9"/>
      <c r="D47" s="19"/>
      <c r="E47" s="9"/>
      <c r="F47" s="19"/>
      <c r="G47" s="11"/>
      <c r="H47" s="11"/>
      <c r="I47" s="11">
        <v>0</v>
      </c>
      <c r="J47" s="11"/>
      <c r="K47" s="11"/>
      <c r="L47" s="11"/>
      <c r="M47" s="11">
        <f>SUM(G47:L47)</f>
        <v>0</v>
      </c>
    </row>
    <row r="48" spans="1:13" x14ac:dyDescent="0.3">
      <c r="A48" s="12" t="s">
        <v>19</v>
      </c>
      <c r="B48" s="13"/>
      <c r="C48" s="16"/>
      <c r="D48" s="15"/>
      <c r="E48" s="16"/>
      <c r="F48" s="13"/>
      <c r="G48" s="17">
        <f t="shared" ref="G48:H48" si="7">SUBTOTAL(9,G43:G47)</f>
        <v>0</v>
      </c>
      <c r="H48" s="17">
        <f t="shared" si="7"/>
        <v>0</v>
      </c>
      <c r="I48" s="17">
        <f>SUBTOTAL(9,I43:I47)</f>
        <v>0</v>
      </c>
      <c r="J48" s="17">
        <f t="shared" ref="J48:L48" si="8">SUBTOTAL(9,J43:J47)</f>
        <v>0</v>
      </c>
      <c r="K48" s="17">
        <f t="shared" si="8"/>
        <v>0</v>
      </c>
      <c r="L48" s="17">
        <f t="shared" si="8"/>
        <v>0</v>
      </c>
      <c r="M48" s="17">
        <f>SUBTOTAL(9,M43:M47)</f>
        <v>0</v>
      </c>
    </row>
    <row r="49" spans="1:13" x14ac:dyDescent="0.3">
      <c r="A49" s="10" t="s">
        <v>48</v>
      </c>
      <c r="B49" s="8" t="s">
        <v>17</v>
      </c>
      <c r="C49" s="9"/>
      <c r="D49" s="10"/>
      <c r="E49" s="9"/>
      <c r="F49" s="10"/>
      <c r="G49" s="11"/>
      <c r="H49" s="11"/>
      <c r="I49" s="11">
        <v>0</v>
      </c>
      <c r="J49" s="11"/>
      <c r="K49" s="11"/>
      <c r="L49" s="11"/>
      <c r="M49" s="11">
        <f>SUM(G49:L49)</f>
        <v>0</v>
      </c>
    </row>
    <row r="50" spans="1:13" x14ac:dyDescent="0.3">
      <c r="A50" s="10" t="s">
        <v>48</v>
      </c>
      <c r="B50" s="8" t="s">
        <v>17</v>
      </c>
      <c r="C50" s="9"/>
      <c r="D50" s="10"/>
      <c r="E50" s="9"/>
      <c r="F50" s="10"/>
      <c r="G50" s="11"/>
      <c r="H50" s="11"/>
      <c r="I50" s="11">
        <v>0</v>
      </c>
      <c r="J50" s="11"/>
      <c r="K50" s="11"/>
      <c r="L50" s="11"/>
      <c r="M50" s="11">
        <f>SUM(G50:L50)</f>
        <v>0</v>
      </c>
    </row>
    <row r="51" spans="1:13" x14ac:dyDescent="0.3">
      <c r="A51" s="10" t="s">
        <v>48</v>
      </c>
      <c r="B51" s="8" t="s">
        <v>17</v>
      </c>
      <c r="C51" s="9"/>
      <c r="D51" s="10"/>
      <c r="E51" s="9"/>
      <c r="F51" s="10"/>
      <c r="G51" s="11"/>
      <c r="H51" s="11"/>
      <c r="I51" s="11"/>
      <c r="J51" s="11"/>
      <c r="K51" s="11"/>
      <c r="L51" s="11"/>
      <c r="M51" s="11">
        <f>SUM(G51:L51)</f>
        <v>0</v>
      </c>
    </row>
    <row r="52" spans="1:13" x14ac:dyDescent="0.3">
      <c r="A52" s="10" t="s">
        <v>48</v>
      </c>
      <c r="B52" s="8" t="s">
        <v>17</v>
      </c>
      <c r="C52" s="9"/>
      <c r="D52" s="10"/>
      <c r="E52" s="9"/>
      <c r="F52" s="10"/>
      <c r="G52" s="11"/>
      <c r="H52" s="11"/>
      <c r="I52" s="11"/>
      <c r="J52" s="11"/>
      <c r="K52" s="11"/>
      <c r="L52" s="11"/>
      <c r="M52" s="11">
        <f>SUM(G52:L52)</f>
        <v>0</v>
      </c>
    </row>
    <row r="53" spans="1:13" x14ac:dyDescent="0.3">
      <c r="A53" s="12" t="s">
        <v>47</v>
      </c>
      <c r="B53" s="13" t="s">
        <v>17</v>
      </c>
      <c r="C53" s="14"/>
      <c r="D53" s="15"/>
      <c r="E53" s="16"/>
      <c r="F53" s="13"/>
      <c r="G53" s="17">
        <f>SUM(G49:G52)</f>
        <v>0</v>
      </c>
      <c r="H53" s="17">
        <f t="shared" ref="H53:L53" si="9">SUM(H49:H52)</f>
        <v>0</v>
      </c>
      <c r="I53" s="17">
        <f t="shared" si="9"/>
        <v>0</v>
      </c>
      <c r="J53" s="17">
        <f t="shared" si="9"/>
        <v>0</v>
      </c>
      <c r="K53" s="17">
        <f t="shared" si="9"/>
        <v>0</v>
      </c>
      <c r="L53" s="17">
        <f t="shared" si="9"/>
        <v>0</v>
      </c>
      <c r="M53" s="17">
        <f>SUM(M49:M52)</f>
        <v>0</v>
      </c>
    </row>
    <row r="54" spans="1:13" x14ac:dyDescent="0.3">
      <c r="A54" s="10" t="s">
        <v>53</v>
      </c>
      <c r="B54" s="10" t="s">
        <v>17</v>
      </c>
      <c r="C54" s="20"/>
      <c r="D54" s="19"/>
      <c r="E54" s="8"/>
      <c r="F54" s="10"/>
      <c r="G54" s="11"/>
      <c r="H54" s="11"/>
      <c r="I54" s="11">
        <v>0</v>
      </c>
      <c r="J54" s="11"/>
      <c r="K54" s="11"/>
      <c r="L54" s="11"/>
      <c r="M54" s="11">
        <f>SUM(G54:L54)</f>
        <v>0</v>
      </c>
    </row>
    <row r="55" spans="1:13" x14ac:dyDescent="0.3">
      <c r="A55" s="10" t="s">
        <v>53</v>
      </c>
      <c r="B55" s="10" t="s">
        <v>17</v>
      </c>
      <c r="C55" s="20"/>
      <c r="D55" s="10"/>
      <c r="E55" s="9"/>
      <c r="F55" s="10"/>
      <c r="G55" s="11"/>
      <c r="H55" s="11"/>
      <c r="I55" s="11">
        <v>0</v>
      </c>
      <c r="J55" s="11"/>
      <c r="K55" s="11"/>
      <c r="L55" s="11"/>
      <c r="M55" s="11">
        <f>SUM(G55:L55)</f>
        <v>0</v>
      </c>
    </row>
    <row r="56" spans="1:13" x14ac:dyDescent="0.3">
      <c r="A56" s="10" t="s">
        <v>53</v>
      </c>
      <c r="B56" s="10" t="s">
        <v>17</v>
      </c>
      <c r="C56" s="20"/>
      <c r="D56" s="19"/>
      <c r="E56" s="9"/>
      <c r="F56" s="10"/>
      <c r="G56" s="11"/>
      <c r="H56" s="11"/>
      <c r="I56" s="11">
        <v>0</v>
      </c>
      <c r="J56" s="11"/>
      <c r="K56" s="11"/>
      <c r="L56" s="11">
        <v>0</v>
      </c>
      <c r="M56" s="11">
        <f t="shared" ref="M56" si="10">SUM(G56:L56)</f>
        <v>0</v>
      </c>
    </row>
    <row r="57" spans="1:13" x14ac:dyDescent="0.3">
      <c r="A57" s="10"/>
      <c r="B57" s="10"/>
      <c r="C57" s="20"/>
      <c r="D57" s="19"/>
      <c r="E57" s="9"/>
      <c r="F57" s="11"/>
      <c r="G57" s="11"/>
      <c r="H57" s="11"/>
      <c r="I57" s="11"/>
      <c r="J57" s="11"/>
      <c r="K57" s="11"/>
      <c r="L57" s="11"/>
      <c r="M57" s="11">
        <f>SUM(G57:L57)</f>
        <v>0</v>
      </c>
    </row>
    <row r="58" spans="1:13" x14ac:dyDescent="0.3">
      <c r="A58" s="10"/>
      <c r="B58" s="10"/>
      <c r="C58" s="20"/>
      <c r="D58" s="19"/>
      <c r="E58" s="9"/>
      <c r="F58" s="11"/>
      <c r="G58" s="11"/>
      <c r="H58" s="11"/>
      <c r="I58" s="11"/>
      <c r="J58" s="11"/>
      <c r="K58" s="11"/>
      <c r="L58" s="11">
        <v>0</v>
      </c>
      <c r="M58" s="11">
        <f t="shared" ref="M58" si="11">SUM(G58:L58)</f>
        <v>0</v>
      </c>
    </row>
    <row r="59" spans="1:13" x14ac:dyDescent="0.3">
      <c r="A59" s="12" t="s">
        <v>76</v>
      </c>
      <c r="B59" s="13"/>
      <c r="C59" s="14"/>
      <c r="D59" s="15"/>
      <c r="E59" s="16"/>
      <c r="F59" s="13"/>
      <c r="G59" s="17">
        <f>SUM(G54:G58)</f>
        <v>0</v>
      </c>
      <c r="H59" s="17">
        <f t="shared" ref="H59:L59" si="12">SUM(H54:H58)</f>
        <v>0</v>
      </c>
      <c r="I59" s="17">
        <f t="shared" si="12"/>
        <v>0</v>
      </c>
      <c r="J59" s="17">
        <f t="shared" si="12"/>
        <v>0</v>
      </c>
      <c r="K59" s="17">
        <f t="shared" si="12"/>
        <v>0</v>
      </c>
      <c r="L59" s="17">
        <f t="shared" si="12"/>
        <v>0</v>
      </c>
      <c r="M59" s="17">
        <f>SUM(M54:M58)</f>
        <v>0</v>
      </c>
    </row>
    <row r="60" spans="1:13" hidden="1" x14ac:dyDescent="0.3">
      <c r="A60" s="10"/>
      <c r="B60" s="10"/>
      <c r="C60" s="9"/>
      <c r="D60" s="10"/>
      <c r="E60" s="9"/>
      <c r="F60" s="10"/>
      <c r="G60" s="11"/>
      <c r="H60" s="11"/>
      <c r="I60" s="11"/>
      <c r="J60" s="11"/>
      <c r="K60" s="11"/>
      <c r="L60" s="11"/>
      <c r="M60" s="11"/>
    </row>
    <row r="61" spans="1:13" hidden="1" x14ac:dyDescent="0.3">
      <c r="A61" s="10"/>
      <c r="B61" s="10"/>
      <c r="C61" s="9"/>
      <c r="D61" s="10"/>
      <c r="E61" s="9"/>
      <c r="F61" s="10"/>
      <c r="G61" s="11"/>
      <c r="H61" s="11"/>
      <c r="I61" s="11"/>
      <c r="J61" s="11"/>
      <c r="K61" s="11"/>
      <c r="L61" s="11"/>
      <c r="M61" s="11"/>
    </row>
    <row r="62" spans="1:13" hidden="1" x14ac:dyDescent="0.3">
      <c r="A62" s="10"/>
      <c r="B62" s="10"/>
      <c r="C62" s="9"/>
      <c r="D62" s="10"/>
      <c r="E62" s="9"/>
      <c r="F62" s="10"/>
      <c r="G62" s="11"/>
      <c r="H62" s="11"/>
      <c r="I62" s="11"/>
      <c r="J62" s="11"/>
      <c r="K62" s="11"/>
      <c r="L62" s="11"/>
      <c r="M62" s="11"/>
    </row>
    <row r="63" spans="1:13" hidden="1" x14ac:dyDescent="0.3">
      <c r="A63" s="10"/>
      <c r="B63" s="10"/>
      <c r="C63" s="20"/>
      <c r="D63" s="19"/>
      <c r="E63" s="9"/>
      <c r="F63" s="11"/>
      <c r="G63" s="11"/>
      <c r="H63" s="11"/>
      <c r="I63" s="11"/>
      <c r="J63" s="11"/>
      <c r="K63" s="11"/>
      <c r="L63" s="11"/>
      <c r="M63" s="11"/>
    </row>
    <row r="64" spans="1:13" hidden="1" x14ac:dyDescent="0.3">
      <c r="A64" s="10"/>
      <c r="B64" s="10"/>
      <c r="C64" s="20"/>
      <c r="D64" s="19"/>
      <c r="E64" s="9"/>
      <c r="F64" s="11"/>
      <c r="G64" s="11"/>
      <c r="H64" s="11"/>
      <c r="I64" s="11"/>
      <c r="J64" s="11"/>
      <c r="K64" s="11"/>
      <c r="L64" s="11"/>
      <c r="M64" s="11"/>
    </row>
    <row r="65" spans="1:13" hidden="1" x14ac:dyDescent="0.3">
      <c r="A65" s="10"/>
      <c r="B65" s="10"/>
      <c r="C65" s="20"/>
      <c r="D65" s="19"/>
      <c r="E65" s="9"/>
      <c r="F65" s="11"/>
      <c r="G65" s="11"/>
      <c r="H65" s="11"/>
      <c r="I65" s="11"/>
      <c r="J65" s="11"/>
      <c r="K65" s="11"/>
      <c r="L65" s="11"/>
      <c r="M65" s="11"/>
    </row>
    <row r="66" spans="1:13" hidden="1" x14ac:dyDescent="0.3">
      <c r="A66" s="12" t="s">
        <v>52</v>
      </c>
      <c r="B66" s="13"/>
      <c r="C66" s="14"/>
      <c r="D66" s="15"/>
      <c r="E66" s="16"/>
      <c r="F66" s="13"/>
      <c r="G66" s="17">
        <f>SUM(G60:G65)</f>
        <v>0</v>
      </c>
      <c r="H66" s="17">
        <f t="shared" ref="H66:L66" si="13">SUM(H60:H65)</f>
        <v>0</v>
      </c>
      <c r="I66" s="17">
        <f t="shared" si="13"/>
        <v>0</v>
      </c>
      <c r="J66" s="17">
        <f t="shared" si="13"/>
        <v>0</v>
      </c>
      <c r="K66" s="17">
        <f t="shared" si="13"/>
        <v>0</v>
      </c>
      <c r="L66" s="17">
        <f t="shared" si="13"/>
        <v>0</v>
      </c>
      <c r="M66" s="17">
        <f>SUM(M60:M65)</f>
        <v>0</v>
      </c>
    </row>
    <row r="67" spans="1:13" hidden="1" x14ac:dyDescent="0.3">
      <c r="A67" s="10" t="s">
        <v>26</v>
      </c>
      <c r="B67" s="10" t="s">
        <v>17</v>
      </c>
      <c r="C67" s="9"/>
      <c r="D67" s="10"/>
      <c r="E67" s="9"/>
      <c r="F67" s="11"/>
      <c r="G67" s="11"/>
      <c r="H67" s="11"/>
      <c r="I67" s="11"/>
      <c r="J67" s="11"/>
      <c r="K67" s="11"/>
      <c r="L67" s="11"/>
      <c r="M67" s="11">
        <f t="shared" ref="M67:M71" si="14">SUM(G67:L67)</f>
        <v>0</v>
      </c>
    </row>
    <row r="68" spans="1:13" hidden="1" x14ac:dyDescent="0.3">
      <c r="A68" s="10" t="s">
        <v>26</v>
      </c>
      <c r="B68" s="10" t="s">
        <v>17</v>
      </c>
      <c r="C68" s="9"/>
      <c r="D68" s="20"/>
      <c r="E68" s="9"/>
      <c r="F68" s="11"/>
      <c r="G68" s="11"/>
      <c r="H68" s="11"/>
      <c r="I68" s="11"/>
      <c r="J68" s="11"/>
      <c r="K68" s="11"/>
      <c r="L68" s="11"/>
      <c r="M68" s="11">
        <f t="shared" si="14"/>
        <v>0</v>
      </c>
    </row>
    <row r="69" spans="1:13" hidden="1" x14ac:dyDescent="0.3">
      <c r="A69" s="10" t="s">
        <v>26</v>
      </c>
      <c r="B69" s="10" t="s">
        <v>17</v>
      </c>
      <c r="C69" s="9"/>
      <c r="D69" s="20"/>
      <c r="E69" s="9"/>
      <c r="F69" s="11"/>
      <c r="G69" s="11"/>
      <c r="H69" s="11"/>
      <c r="I69" s="11"/>
      <c r="J69" s="11"/>
      <c r="K69" s="11"/>
      <c r="L69" s="11"/>
      <c r="M69" s="11">
        <f t="shared" si="14"/>
        <v>0</v>
      </c>
    </row>
    <row r="70" spans="1:13" hidden="1" x14ac:dyDescent="0.3">
      <c r="A70" s="10" t="s">
        <v>26</v>
      </c>
      <c r="B70" s="10" t="s">
        <v>17</v>
      </c>
      <c r="C70" s="9"/>
      <c r="D70" s="20"/>
      <c r="E70" s="9"/>
      <c r="F70" s="11"/>
      <c r="G70" s="11"/>
      <c r="H70" s="11"/>
      <c r="I70" s="11"/>
      <c r="J70" s="11"/>
      <c r="K70" s="11"/>
      <c r="L70" s="11"/>
      <c r="M70" s="11"/>
    </row>
    <row r="71" spans="1:13" hidden="1" x14ac:dyDescent="0.3">
      <c r="A71" s="10"/>
      <c r="B71" s="10"/>
      <c r="C71" s="20"/>
      <c r="D71" s="20"/>
      <c r="E71" s="9"/>
      <c r="F71" s="11"/>
      <c r="G71" s="11"/>
      <c r="H71" s="11"/>
      <c r="I71" s="11"/>
      <c r="J71" s="11"/>
      <c r="K71" s="11"/>
      <c r="L71" s="11"/>
      <c r="M71" s="11">
        <f t="shared" si="14"/>
        <v>0</v>
      </c>
    </row>
    <row r="72" spans="1:13" hidden="1" x14ac:dyDescent="0.3">
      <c r="A72" s="12" t="s">
        <v>46</v>
      </c>
      <c r="B72" s="13" t="s">
        <v>17</v>
      </c>
      <c r="C72" s="14"/>
      <c r="D72" s="15"/>
      <c r="E72" s="16"/>
      <c r="F72" s="13"/>
      <c r="G72" s="17">
        <f>SUM(G67:G71)</f>
        <v>0</v>
      </c>
      <c r="H72" s="17">
        <f t="shared" ref="H72:L72" si="15">SUM(H67:H71)</f>
        <v>0</v>
      </c>
      <c r="I72" s="17">
        <f t="shared" si="15"/>
        <v>0</v>
      </c>
      <c r="J72" s="17">
        <f t="shared" si="15"/>
        <v>0</v>
      </c>
      <c r="K72" s="17">
        <f t="shared" si="15"/>
        <v>0</v>
      </c>
      <c r="L72" s="17">
        <f t="shared" si="15"/>
        <v>0</v>
      </c>
      <c r="M72" s="17">
        <f>SUM(M67:M71)</f>
        <v>0</v>
      </c>
    </row>
    <row r="73" spans="1:13" hidden="1" x14ac:dyDescent="0.3">
      <c r="A73" s="8" t="s">
        <v>20</v>
      </c>
      <c r="B73" s="8" t="s">
        <v>17</v>
      </c>
      <c r="C73" s="9"/>
      <c r="D73" s="19"/>
      <c r="E73" s="8"/>
      <c r="F73" s="18"/>
      <c r="G73" s="11"/>
      <c r="H73" s="11"/>
      <c r="I73" s="11">
        <v>0</v>
      </c>
      <c r="J73" s="11"/>
      <c r="K73" s="11"/>
      <c r="L73" s="11"/>
      <c r="M73" s="11">
        <f>SUM(G73:L73)</f>
        <v>0</v>
      </c>
    </row>
    <row r="74" spans="1:13" hidden="1" x14ac:dyDescent="0.3">
      <c r="A74" s="10" t="s">
        <v>20</v>
      </c>
      <c r="B74" s="8" t="s">
        <v>17</v>
      </c>
      <c r="C74" s="9"/>
      <c r="D74" s="19"/>
      <c r="E74" s="8"/>
      <c r="F74" s="18"/>
      <c r="G74" s="11"/>
      <c r="H74" s="11"/>
      <c r="I74" s="11">
        <v>0</v>
      </c>
      <c r="J74" s="11"/>
      <c r="K74" s="11"/>
      <c r="L74" s="11"/>
      <c r="M74" s="11">
        <f t="shared" ref="M74:M80" si="16">SUM(G74:L74)</f>
        <v>0</v>
      </c>
    </row>
    <row r="75" spans="1:13" hidden="1" x14ac:dyDescent="0.3">
      <c r="A75" s="10" t="s">
        <v>20</v>
      </c>
      <c r="B75" s="8" t="s">
        <v>17</v>
      </c>
      <c r="C75" s="9"/>
      <c r="D75" s="19"/>
      <c r="E75" s="8"/>
      <c r="F75" s="18"/>
      <c r="G75" s="11"/>
      <c r="H75" s="11"/>
      <c r="I75" s="11">
        <v>0</v>
      </c>
      <c r="J75" s="11"/>
      <c r="K75" s="11"/>
      <c r="L75" s="11"/>
      <c r="M75" s="11">
        <f t="shared" si="16"/>
        <v>0</v>
      </c>
    </row>
    <row r="76" spans="1:13" hidden="1" x14ac:dyDescent="0.3">
      <c r="A76" s="10" t="s">
        <v>20</v>
      </c>
      <c r="B76" s="8" t="s">
        <v>17</v>
      </c>
      <c r="C76" s="9"/>
      <c r="D76" s="10"/>
      <c r="E76" s="8"/>
      <c r="F76" s="18"/>
      <c r="G76" s="11"/>
      <c r="H76" s="11"/>
      <c r="I76" s="11">
        <v>0</v>
      </c>
      <c r="J76" s="11"/>
      <c r="K76" s="11"/>
      <c r="L76" s="11"/>
      <c r="M76" s="11">
        <f t="shared" si="16"/>
        <v>0</v>
      </c>
    </row>
    <row r="77" spans="1:13" hidden="1" x14ac:dyDescent="0.3">
      <c r="A77" s="10" t="s">
        <v>20</v>
      </c>
      <c r="B77" s="8" t="s">
        <v>17</v>
      </c>
      <c r="C77" s="9"/>
      <c r="D77" s="19"/>
      <c r="E77" s="8"/>
      <c r="F77" s="18"/>
      <c r="G77" s="11"/>
      <c r="H77" s="11"/>
      <c r="I77" s="11">
        <v>0</v>
      </c>
      <c r="J77" s="11"/>
      <c r="K77" s="11"/>
      <c r="L77" s="11"/>
      <c r="M77" s="11">
        <f t="shared" si="16"/>
        <v>0</v>
      </c>
    </row>
    <row r="78" spans="1:13" hidden="1" x14ac:dyDescent="0.3">
      <c r="A78" s="10" t="s">
        <v>20</v>
      </c>
      <c r="B78" s="8" t="s">
        <v>17</v>
      </c>
      <c r="C78" s="9"/>
      <c r="D78" s="19"/>
      <c r="E78" s="8"/>
      <c r="F78" s="18"/>
      <c r="G78" s="11"/>
      <c r="H78" s="11"/>
      <c r="I78" s="11">
        <v>0</v>
      </c>
      <c r="J78" s="11"/>
      <c r="K78" s="11"/>
      <c r="L78" s="11"/>
      <c r="M78" s="11">
        <f t="shared" si="16"/>
        <v>0</v>
      </c>
    </row>
    <row r="79" spans="1:13" hidden="1" x14ac:dyDescent="0.3">
      <c r="A79" s="10"/>
      <c r="B79" s="8"/>
      <c r="C79" s="9"/>
      <c r="D79" s="19"/>
      <c r="E79" s="8"/>
      <c r="F79" s="18"/>
      <c r="G79" s="11"/>
      <c r="H79" s="11"/>
      <c r="I79" s="11"/>
      <c r="J79" s="11"/>
      <c r="K79" s="11"/>
      <c r="L79" s="11"/>
      <c r="M79" s="11"/>
    </row>
    <row r="80" spans="1:13" hidden="1" x14ac:dyDescent="0.3">
      <c r="A80" s="10"/>
      <c r="B80" s="8"/>
      <c r="C80" s="9"/>
      <c r="D80" s="19"/>
      <c r="E80" s="8"/>
      <c r="F80" s="18"/>
      <c r="G80" s="11"/>
      <c r="H80" s="11"/>
      <c r="I80" s="11"/>
      <c r="J80" s="11"/>
      <c r="K80" s="11"/>
      <c r="L80" s="11"/>
      <c r="M80" s="11">
        <f t="shared" si="16"/>
        <v>0</v>
      </c>
    </row>
    <row r="81" spans="1:15" hidden="1" x14ac:dyDescent="0.3">
      <c r="A81" s="12" t="s">
        <v>21</v>
      </c>
      <c r="B81" s="13"/>
      <c r="C81" s="16"/>
      <c r="D81" s="15"/>
      <c r="E81" s="16"/>
      <c r="F81" s="13"/>
      <c r="G81" s="17">
        <f t="shared" ref="G81:L81" si="17">SUBTOTAL(9,G73:G80)</f>
        <v>0</v>
      </c>
      <c r="H81" s="17">
        <f t="shared" si="17"/>
        <v>0</v>
      </c>
      <c r="I81" s="17">
        <f t="shared" si="17"/>
        <v>0</v>
      </c>
      <c r="J81" s="17">
        <f t="shared" si="17"/>
        <v>0</v>
      </c>
      <c r="K81" s="17">
        <f t="shared" si="17"/>
        <v>0</v>
      </c>
      <c r="L81" s="17">
        <f t="shared" si="17"/>
        <v>0</v>
      </c>
      <c r="M81" s="17">
        <f>SUBTOTAL(9,M73:M80)</f>
        <v>0</v>
      </c>
    </row>
    <row r="82" spans="1:15" hidden="1" x14ac:dyDescent="0.3">
      <c r="A82" s="10" t="s">
        <v>49</v>
      </c>
      <c r="B82" s="10" t="s">
        <v>17</v>
      </c>
      <c r="C82" s="20"/>
      <c r="D82" s="10"/>
      <c r="E82" s="9"/>
      <c r="F82" s="11"/>
      <c r="G82" s="11"/>
      <c r="H82" s="11"/>
      <c r="I82" s="11">
        <v>0</v>
      </c>
      <c r="J82" s="11"/>
      <c r="K82" s="11"/>
      <c r="L82" s="11"/>
      <c r="M82" s="11">
        <f>SUM(G82:L82)</f>
        <v>0</v>
      </c>
    </row>
    <row r="83" spans="1:15" hidden="1" x14ac:dyDescent="0.3">
      <c r="A83" s="10" t="s">
        <v>49</v>
      </c>
      <c r="B83" s="10" t="s">
        <v>17</v>
      </c>
      <c r="C83" s="20"/>
      <c r="D83" s="19"/>
      <c r="E83" s="9"/>
      <c r="F83" s="11"/>
      <c r="G83" s="11"/>
      <c r="H83" s="11"/>
      <c r="I83" s="11">
        <v>0</v>
      </c>
      <c r="J83" s="11"/>
      <c r="K83" s="11"/>
      <c r="L83" s="11">
        <v>0</v>
      </c>
      <c r="M83" s="11">
        <f t="shared" ref="M83" si="18">SUM(G83:L83)</f>
        <v>0</v>
      </c>
    </row>
    <row r="84" spans="1:15" hidden="1" x14ac:dyDescent="0.3">
      <c r="A84" s="10" t="s">
        <v>49</v>
      </c>
      <c r="B84" s="10" t="s">
        <v>17</v>
      </c>
      <c r="C84" s="20"/>
      <c r="D84" s="19"/>
      <c r="E84" s="9"/>
      <c r="F84" s="11"/>
      <c r="G84" s="11"/>
      <c r="H84" s="11"/>
      <c r="I84" s="11"/>
      <c r="J84" s="11"/>
      <c r="K84" s="11"/>
      <c r="L84" s="11"/>
      <c r="M84" s="11">
        <f>SUM(G84:L84)</f>
        <v>0</v>
      </c>
    </row>
    <row r="85" spans="1:15" hidden="1" x14ac:dyDescent="0.3">
      <c r="A85" s="10" t="s">
        <v>49</v>
      </c>
      <c r="B85" s="10" t="s">
        <v>17</v>
      </c>
      <c r="C85" s="20"/>
      <c r="D85" s="19"/>
      <c r="E85" s="9"/>
      <c r="F85" s="11"/>
      <c r="G85" s="11"/>
      <c r="H85" s="11"/>
      <c r="I85" s="11"/>
      <c r="J85" s="11"/>
      <c r="K85" s="11"/>
      <c r="L85" s="11"/>
      <c r="M85" s="11"/>
    </row>
    <row r="86" spans="1:15" hidden="1" x14ac:dyDescent="0.3">
      <c r="A86" s="10"/>
      <c r="B86" s="10"/>
      <c r="C86" s="20"/>
      <c r="D86" s="19"/>
      <c r="E86" s="9"/>
      <c r="F86" s="11"/>
      <c r="G86" s="11"/>
      <c r="H86" s="11"/>
      <c r="I86" s="11"/>
      <c r="J86" s="11"/>
      <c r="K86" s="11"/>
      <c r="L86" s="11">
        <v>0</v>
      </c>
      <c r="M86" s="11">
        <f t="shared" ref="M86" si="19">SUM(G86:L86)</f>
        <v>0</v>
      </c>
    </row>
    <row r="87" spans="1:15" hidden="1" x14ac:dyDescent="0.3">
      <c r="A87" s="12" t="s">
        <v>50</v>
      </c>
      <c r="B87" s="13"/>
      <c r="C87" s="14"/>
      <c r="D87" s="15"/>
      <c r="E87" s="16"/>
      <c r="F87" s="13"/>
      <c r="G87" s="17">
        <f>SUM(G82:G86)</f>
        <v>0</v>
      </c>
      <c r="H87" s="17">
        <f t="shared" ref="H87:L87" si="20">SUM(H82:H86)</f>
        <v>0</v>
      </c>
      <c r="I87" s="17">
        <f t="shared" si="20"/>
        <v>0</v>
      </c>
      <c r="J87" s="17">
        <f t="shared" si="20"/>
        <v>0</v>
      </c>
      <c r="K87" s="17">
        <f t="shared" si="20"/>
        <v>0</v>
      </c>
      <c r="L87" s="17">
        <f t="shared" si="20"/>
        <v>0</v>
      </c>
      <c r="M87" s="17">
        <f>SUM(M82:M86)</f>
        <v>0</v>
      </c>
    </row>
    <row r="88" spans="1:15" hidden="1" x14ac:dyDescent="0.3">
      <c r="A88" s="10" t="s">
        <v>22</v>
      </c>
      <c r="B88" s="8" t="s">
        <v>17</v>
      </c>
      <c r="C88" s="9"/>
      <c r="D88" s="19"/>
      <c r="E88" s="8"/>
      <c r="F88" s="18"/>
      <c r="G88" s="11"/>
      <c r="H88" s="11"/>
      <c r="I88" s="11"/>
      <c r="J88" s="11"/>
      <c r="K88" s="11"/>
      <c r="L88" s="11"/>
      <c r="M88" s="11">
        <f t="shared" ref="M88:M91" si="21">SUM(G88:L88)</f>
        <v>0</v>
      </c>
    </row>
    <row r="89" spans="1:15" hidden="1" x14ac:dyDescent="0.3">
      <c r="A89" s="10" t="s">
        <v>22</v>
      </c>
      <c r="B89" s="8" t="s">
        <v>17</v>
      </c>
      <c r="C89" s="9"/>
      <c r="D89" s="19"/>
      <c r="E89" s="8"/>
      <c r="F89" s="18"/>
      <c r="G89" s="11"/>
      <c r="H89" s="11"/>
      <c r="I89" s="11"/>
      <c r="J89" s="11"/>
      <c r="K89" s="11"/>
      <c r="L89" s="11"/>
      <c r="M89" s="11">
        <f t="shared" si="21"/>
        <v>0</v>
      </c>
    </row>
    <row r="90" spans="1:15" hidden="1" x14ac:dyDescent="0.3">
      <c r="A90" s="10" t="s">
        <v>22</v>
      </c>
      <c r="B90" s="8" t="s">
        <v>17</v>
      </c>
      <c r="C90" s="9"/>
      <c r="D90" s="19"/>
      <c r="E90" s="8"/>
      <c r="F90" s="18"/>
      <c r="G90" s="11"/>
      <c r="H90" s="11"/>
      <c r="I90" s="11"/>
      <c r="J90" s="11"/>
      <c r="K90" s="11"/>
      <c r="L90" s="11"/>
      <c r="M90" s="11">
        <f t="shared" si="21"/>
        <v>0</v>
      </c>
    </row>
    <row r="91" spans="1:15" hidden="1" x14ac:dyDescent="0.3">
      <c r="A91" s="10" t="s">
        <v>22</v>
      </c>
      <c r="B91" s="8" t="s">
        <v>17</v>
      </c>
      <c r="C91" s="9"/>
      <c r="D91" s="19"/>
      <c r="E91" s="8"/>
      <c r="F91" s="18"/>
      <c r="G91" s="11"/>
      <c r="H91" s="11"/>
      <c r="I91" s="11"/>
      <c r="J91" s="11"/>
      <c r="K91" s="11"/>
      <c r="L91" s="11"/>
      <c r="M91" s="11">
        <f t="shared" si="21"/>
        <v>0</v>
      </c>
    </row>
    <row r="92" spans="1:15" hidden="1" x14ac:dyDescent="0.3">
      <c r="A92" s="12" t="s">
        <v>73</v>
      </c>
      <c r="B92" s="13"/>
      <c r="C92" s="14"/>
      <c r="D92" s="15"/>
      <c r="E92" s="16"/>
      <c r="F92" s="13"/>
      <c r="G92" s="17">
        <f>SUM(G88:G91)</f>
        <v>0</v>
      </c>
      <c r="H92" s="17">
        <f t="shared" ref="H92:M92" si="22">SUM(H88:H91)</f>
        <v>0</v>
      </c>
      <c r="I92" s="17">
        <f t="shared" si="22"/>
        <v>0</v>
      </c>
      <c r="J92" s="17">
        <f t="shared" si="22"/>
        <v>0</v>
      </c>
      <c r="K92" s="17">
        <f t="shared" si="22"/>
        <v>0</v>
      </c>
      <c r="L92" s="17">
        <f t="shared" si="22"/>
        <v>0</v>
      </c>
      <c r="M92" s="17">
        <f t="shared" si="22"/>
        <v>0</v>
      </c>
    </row>
    <row r="93" spans="1:15" hidden="1" x14ac:dyDescent="0.3">
      <c r="A93" s="10" t="s">
        <v>23</v>
      </c>
      <c r="B93" s="10" t="s">
        <v>17</v>
      </c>
      <c r="C93" s="20"/>
      <c r="D93" s="19"/>
      <c r="E93" s="9"/>
      <c r="F93" s="11"/>
      <c r="G93" s="11"/>
      <c r="H93" s="11"/>
      <c r="I93" s="11"/>
      <c r="J93" s="11">
        <v>0</v>
      </c>
      <c r="K93" s="11"/>
      <c r="L93" s="11"/>
      <c r="M93" s="11">
        <f>SUM(G93:L93)</f>
        <v>0</v>
      </c>
    </row>
    <row r="94" spans="1:15" hidden="1" x14ac:dyDescent="0.3">
      <c r="A94" s="10" t="s">
        <v>23</v>
      </c>
      <c r="B94" s="10" t="s">
        <v>17</v>
      </c>
      <c r="C94" s="20"/>
      <c r="D94" s="19"/>
      <c r="E94" s="9"/>
      <c r="F94" s="11"/>
      <c r="G94" s="11"/>
      <c r="H94" s="11"/>
      <c r="I94" s="11"/>
      <c r="J94" s="11">
        <v>0</v>
      </c>
      <c r="K94" s="11">
        <v>0</v>
      </c>
      <c r="L94" s="11">
        <v>0</v>
      </c>
      <c r="M94" s="11">
        <f t="shared" ref="M94" si="23">SUM(G94:L94)</f>
        <v>0</v>
      </c>
    </row>
    <row r="95" spans="1:15" hidden="1" x14ac:dyDescent="0.3">
      <c r="A95" s="10" t="s">
        <v>23</v>
      </c>
      <c r="B95" s="10" t="s">
        <v>17</v>
      </c>
      <c r="C95" s="20"/>
      <c r="D95" s="19"/>
      <c r="E95" s="9"/>
      <c r="F95" s="11"/>
      <c r="G95" s="11"/>
      <c r="H95" s="11"/>
      <c r="I95" s="11"/>
      <c r="J95" s="11">
        <v>0</v>
      </c>
      <c r="K95" s="11">
        <v>0</v>
      </c>
      <c r="L95" s="11"/>
      <c r="M95" s="11">
        <f>SUM(G95:L95)</f>
        <v>0</v>
      </c>
    </row>
    <row r="96" spans="1:15" hidden="1" x14ac:dyDescent="0.3">
      <c r="A96" s="10" t="s">
        <v>23</v>
      </c>
      <c r="B96" s="10" t="s">
        <v>17</v>
      </c>
      <c r="C96" s="20"/>
      <c r="D96" s="19"/>
      <c r="E96" s="9"/>
      <c r="F96" s="11"/>
      <c r="G96" s="11"/>
      <c r="H96" s="11"/>
      <c r="I96" s="11">
        <v>0</v>
      </c>
      <c r="J96" s="11"/>
      <c r="K96" s="11"/>
      <c r="L96" s="11">
        <v>0</v>
      </c>
      <c r="M96" s="11">
        <f t="shared" ref="M96" si="24">SUM(G96:L96)</f>
        <v>0</v>
      </c>
      <c r="O96" s="63" t="s">
        <v>80</v>
      </c>
    </row>
    <row r="97" spans="1:13" hidden="1" x14ac:dyDescent="0.3">
      <c r="A97" s="12" t="s">
        <v>24</v>
      </c>
      <c r="B97" s="13"/>
      <c r="C97" s="14"/>
      <c r="D97" s="15"/>
      <c r="E97" s="16"/>
      <c r="F97" s="13"/>
      <c r="G97" s="17">
        <f>SUM(G93:G96)</f>
        <v>0</v>
      </c>
      <c r="H97" s="17">
        <f t="shared" ref="H97:L97" si="25">SUM(H93:H96)</f>
        <v>0</v>
      </c>
      <c r="I97" s="17">
        <f t="shared" si="25"/>
        <v>0</v>
      </c>
      <c r="J97" s="17">
        <f t="shared" si="25"/>
        <v>0</v>
      </c>
      <c r="K97" s="17">
        <f t="shared" si="25"/>
        <v>0</v>
      </c>
      <c r="L97" s="17">
        <f t="shared" si="25"/>
        <v>0</v>
      </c>
      <c r="M97" s="17">
        <f>SUM(M93:M96)</f>
        <v>0</v>
      </c>
    </row>
    <row r="98" spans="1:13" hidden="1" x14ac:dyDescent="0.3">
      <c r="A98" s="10" t="s">
        <v>77</v>
      </c>
      <c r="B98" s="10" t="s">
        <v>17</v>
      </c>
      <c r="C98" s="20"/>
      <c r="D98" s="19"/>
      <c r="E98" s="9"/>
      <c r="F98" s="11"/>
      <c r="G98" s="11"/>
      <c r="H98" s="11"/>
      <c r="I98" s="11"/>
      <c r="J98" s="11"/>
      <c r="K98" s="11"/>
      <c r="L98" s="11"/>
      <c r="M98" s="11">
        <f>SUM(G98:L98)</f>
        <v>0</v>
      </c>
    </row>
    <row r="99" spans="1:13" hidden="1" x14ac:dyDescent="0.3">
      <c r="A99" s="10" t="s">
        <v>77</v>
      </c>
      <c r="B99" s="10" t="s">
        <v>17</v>
      </c>
      <c r="C99" s="20"/>
      <c r="D99" s="19"/>
      <c r="E99" s="9"/>
      <c r="F99" s="11"/>
      <c r="G99" s="11"/>
      <c r="H99" s="11"/>
      <c r="I99" s="11"/>
      <c r="J99" s="11"/>
      <c r="K99" s="11"/>
      <c r="L99" s="11">
        <v>0</v>
      </c>
      <c r="M99" s="11">
        <f t="shared" ref="M99" si="26">SUM(G99:L99)</f>
        <v>0</v>
      </c>
    </row>
    <row r="100" spans="1:13" hidden="1" x14ac:dyDescent="0.3">
      <c r="A100" s="10" t="s">
        <v>77</v>
      </c>
      <c r="B100" s="10" t="s">
        <v>17</v>
      </c>
      <c r="C100" s="20"/>
      <c r="D100" s="19"/>
      <c r="E100" s="9"/>
      <c r="F100" s="11"/>
      <c r="G100" s="11"/>
      <c r="H100" s="11"/>
      <c r="I100" s="11"/>
      <c r="J100" s="11"/>
      <c r="K100" s="11"/>
      <c r="L100" s="11"/>
      <c r="M100" s="11"/>
    </row>
    <row r="101" spans="1:13" hidden="1" x14ac:dyDescent="0.3">
      <c r="A101" s="10" t="s">
        <v>77</v>
      </c>
      <c r="B101" s="10" t="s">
        <v>17</v>
      </c>
      <c r="C101" s="20"/>
      <c r="D101" s="19"/>
      <c r="E101" s="9"/>
      <c r="F101" s="11"/>
      <c r="G101" s="11"/>
      <c r="H101" s="11"/>
      <c r="I101" s="11"/>
      <c r="J101" s="11"/>
      <c r="K101" s="11"/>
      <c r="L101" s="11"/>
      <c r="M101" s="11">
        <f>SUM(G101:L101)</f>
        <v>0</v>
      </c>
    </row>
    <row r="102" spans="1:13" hidden="1" x14ac:dyDescent="0.3">
      <c r="A102" s="10"/>
      <c r="B102" s="10"/>
      <c r="C102" s="20"/>
      <c r="D102" s="19"/>
      <c r="E102" s="9"/>
      <c r="F102" s="11"/>
      <c r="G102" s="11"/>
      <c r="H102" s="11"/>
      <c r="I102" s="11"/>
      <c r="J102" s="11"/>
      <c r="K102" s="11"/>
      <c r="L102" s="11">
        <v>0</v>
      </c>
      <c r="M102" s="11">
        <f t="shared" ref="M102" si="27">SUM(G102:L102)</f>
        <v>0</v>
      </c>
    </row>
    <row r="103" spans="1:13" hidden="1" x14ac:dyDescent="0.3">
      <c r="A103" s="12" t="s">
        <v>78</v>
      </c>
      <c r="B103" s="13"/>
      <c r="C103" s="14"/>
      <c r="D103" s="15"/>
      <c r="E103" s="16"/>
      <c r="F103" s="13"/>
      <c r="G103" s="17">
        <f>SUM(G98:G102)</f>
        <v>0</v>
      </c>
      <c r="H103" s="17">
        <f t="shared" ref="H103:M103" si="28">SUM(H98:H102)</f>
        <v>0</v>
      </c>
      <c r="I103" s="17">
        <f t="shared" si="28"/>
        <v>0</v>
      </c>
      <c r="J103" s="17">
        <f t="shared" si="28"/>
        <v>0</v>
      </c>
      <c r="K103" s="17">
        <f t="shared" si="28"/>
        <v>0</v>
      </c>
      <c r="L103" s="17">
        <f t="shared" si="28"/>
        <v>0</v>
      </c>
      <c r="M103" s="17">
        <f t="shared" si="28"/>
        <v>0</v>
      </c>
    </row>
    <row r="104" spans="1:13" hidden="1" x14ac:dyDescent="0.3">
      <c r="A104" s="10" t="s">
        <v>41</v>
      </c>
      <c r="B104" s="10" t="s">
        <v>17</v>
      </c>
      <c r="C104" s="20"/>
      <c r="D104" s="19"/>
      <c r="E104" s="9"/>
      <c r="F104" s="11"/>
      <c r="G104" s="11"/>
      <c r="H104" s="11">
        <v>0</v>
      </c>
      <c r="I104" s="11">
        <v>0</v>
      </c>
      <c r="J104" s="11"/>
      <c r="K104" s="11"/>
      <c r="L104" s="11"/>
      <c r="M104" s="11">
        <f>SUM(G104:L104)</f>
        <v>0</v>
      </c>
    </row>
    <row r="105" spans="1:13" hidden="1" x14ac:dyDescent="0.3">
      <c r="A105" s="10" t="s">
        <v>41</v>
      </c>
      <c r="B105" s="10" t="s">
        <v>17</v>
      </c>
      <c r="C105" s="20"/>
      <c r="D105" s="19"/>
      <c r="E105" s="9"/>
      <c r="F105" s="11"/>
      <c r="G105" s="11"/>
      <c r="H105" s="11"/>
      <c r="I105" s="11">
        <v>0</v>
      </c>
      <c r="J105" s="11"/>
      <c r="K105" s="11"/>
      <c r="L105" s="11">
        <v>0</v>
      </c>
      <c r="M105" s="11">
        <f t="shared" ref="M105:M106" si="29">SUM(G105:L105)</f>
        <v>0</v>
      </c>
    </row>
    <row r="106" spans="1:13" hidden="1" x14ac:dyDescent="0.3">
      <c r="A106" s="10" t="s">
        <v>41</v>
      </c>
      <c r="B106" s="10" t="s">
        <v>17</v>
      </c>
      <c r="C106" s="20"/>
      <c r="D106" s="19"/>
      <c r="E106" s="9"/>
      <c r="F106" s="11"/>
      <c r="G106" s="11"/>
      <c r="H106" s="11"/>
      <c r="I106" s="11">
        <v>0</v>
      </c>
      <c r="J106" s="11"/>
      <c r="K106" s="11"/>
      <c r="L106" s="11"/>
      <c r="M106" s="11">
        <f t="shared" si="29"/>
        <v>0</v>
      </c>
    </row>
    <row r="107" spans="1:13" hidden="1" x14ac:dyDescent="0.3">
      <c r="A107" s="10" t="s">
        <v>41</v>
      </c>
      <c r="B107" s="10" t="s">
        <v>17</v>
      </c>
      <c r="C107" s="20"/>
      <c r="D107" s="19"/>
      <c r="E107" s="9"/>
      <c r="F107" s="11"/>
      <c r="G107" s="11"/>
      <c r="H107" s="11"/>
      <c r="I107" s="11"/>
      <c r="J107" s="11"/>
      <c r="K107" s="11"/>
      <c r="L107" s="11"/>
      <c r="M107" s="11">
        <f>SUM(G107:L107)</f>
        <v>0</v>
      </c>
    </row>
    <row r="108" spans="1:13" hidden="1" x14ac:dyDescent="0.3">
      <c r="A108" s="10"/>
      <c r="B108" s="10"/>
      <c r="C108" s="20"/>
      <c r="D108" s="19"/>
      <c r="E108" s="9"/>
      <c r="F108" s="11"/>
      <c r="G108" s="11"/>
      <c r="H108" s="11"/>
      <c r="I108" s="11"/>
      <c r="J108" s="11"/>
      <c r="K108" s="11"/>
      <c r="L108" s="11">
        <v>0</v>
      </c>
      <c r="M108" s="11">
        <f t="shared" ref="M108" si="30">SUM(G108:L108)</f>
        <v>0</v>
      </c>
    </row>
    <row r="109" spans="1:13" hidden="1" x14ac:dyDescent="0.3">
      <c r="A109" s="12" t="s">
        <v>43</v>
      </c>
      <c r="B109" s="13"/>
      <c r="C109" s="14"/>
      <c r="D109" s="15"/>
      <c r="E109" s="16"/>
      <c r="F109" s="13"/>
      <c r="G109" s="17">
        <f>SUM(G104:G108)</f>
        <v>0</v>
      </c>
      <c r="H109" s="17">
        <f t="shared" ref="H109:L109" si="31">SUM(H104:H108)</f>
        <v>0</v>
      </c>
      <c r="I109" s="17">
        <f t="shared" si="31"/>
        <v>0</v>
      </c>
      <c r="J109" s="17">
        <f t="shared" si="31"/>
        <v>0</v>
      </c>
      <c r="K109" s="17">
        <f t="shared" si="31"/>
        <v>0</v>
      </c>
      <c r="L109" s="17">
        <f t="shared" si="31"/>
        <v>0</v>
      </c>
      <c r="M109" s="17">
        <f>SUM(M104:M108)</f>
        <v>0</v>
      </c>
    </row>
    <row r="110" spans="1:13" hidden="1" x14ac:dyDescent="0.3">
      <c r="A110" s="10" t="s">
        <v>39</v>
      </c>
      <c r="B110" s="10" t="s">
        <v>17</v>
      </c>
      <c r="C110" s="20"/>
      <c r="D110" s="19"/>
      <c r="E110" s="9"/>
      <c r="F110" s="11"/>
      <c r="G110" s="11"/>
      <c r="H110" s="11"/>
      <c r="I110" s="11">
        <v>0</v>
      </c>
      <c r="J110" s="11">
        <v>0</v>
      </c>
      <c r="K110" s="11">
        <v>0</v>
      </c>
      <c r="L110" s="11"/>
      <c r="M110" s="11">
        <f>SUM(G110:L110)</f>
        <v>0</v>
      </c>
    </row>
    <row r="111" spans="1:13" hidden="1" x14ac:dyDescent="0.3">
      <c r="A111" s="10" t="s">
        <v>39</v>
      </c>
      <c r="B111" s="10" t="s">
        <v>17</v>
      </c>
      <c r="C111" s="20"/>
      <c r="D111" s="20"/>
      <c r="E111" s="9"/>
      <c r="F111" s="11"/>
      <c r="G111" s="11"/>
      <c r="H111" s="11"/>
      <c r="I111" s="11">
        <v>0</v>
      </c>
      <c r="J111" s="11">
        <v>0</v>
      </c>
      <c r="K111" s="11">
        <v>0</v>
      </c>
      <c r="L111" s="11"/>
      <c r="M111" s="11">
        <f t="shared" ref="M111:M114" si="32">SUM(G111:L111)</f>
        <v>0</v>
      </c>
    </row>
    <row r="112" spans="1:13" hidden="1" x14ac:dyDescent="0.3">
      <c r="A112" s="10" t="s">
        <v>39</v>
      </c>
      <c r="B112" s="10" t="s">
        <v>17</v>
      </c>
      <c r="C112" s="20"/>
      <c r="D112" s="20"/>
      <c r="E112" s="9"/>
      <c r="F112" s="11"/>
      <c r="G112" s="11"/>
      <c r="H112" s="11"/>
      <c r="I112" s="11">
        <v>0</v>
      </c>
      <c r="J112" s="11">
        <v>0</v>
      </c>
      <c r="K112" s="11">
        <v>0</v>
      </c>
      <c r="L112" s="11"/>
      <c r="M112" s="11">
        <f t="shared" si="32"/>
        <v>0</v>
      </c>
    </row>
    <row r="113" spans="1:18" hidden="1" x14ac:dyDescent="0.3">
      <c r="A113" s="10" t="s">
        <v>39</v>
      </c>
      <c r="B113" s="10" t="s">
        <v>17</v>
      </c>
      <c r="C113" s="20"/>
      <c r="D113" s="20"/>
      <c r="E113" s="9"/>
      <c r="F113" s="11"/>
      <c r="G113" s="11"/>
      <c r="H113" s="11"/>
      <c r="I113" s="11"/>
      <c r="J113" s="11"/>
      <c r="K113" s="11"/>
      <c r="L113" s="11"/>
      <c r="M113" s="11">
        <f t="shared" si="32"/>
        <v>0</v>
      </c>
    </row>
    <row r="114" spans="1:18" hidden="1" x14ac:dyDescent="0.3">
      <c r="A114" s="10"/>
      <c r="B114" s="10"/>
      <c r="C114" s="20"/>
      <c r="D114" s="20"/>
      <c r="E114" s="9"/>
      <c r="F114" s="11"/>
      <c r="G114" s="11"/>
      <c r="H114" s="11"/>
      <c r="I114" s="11"/>
      <c r="J114" s="11"/>
      <c r="K114" s="11"/>
      <c r="L114" s="11"/>
      <c r="M114" s="11">
        <f t="shared" si="32"/>
        <v>0</v>
      </c>
    </row>
    <row r="115" spans="1:18" hidden="1" x14ac:dyDescent="0.3">
      <c r="A115" s="12" t="s">
        <v>40</v>
      </c>
      <c r="B115" s="13"/>
      <c r="C115" s="14"/>
      <c r="D115" s="15"/>
      <c r="E115" s="16"/>
      <c r="F115" s="13"/>
      <c r="G115" s="17">
        <f>SUBTOTAL(9,G110:G114)</f>
        <v>0</v>
      </c>
      <c r="H115" s="17">
        <f t="shared" ref="H115:L115" si="33">SUBTOTAL(9,H110:H114)</f>
        <v>0</v>
      </c>
      <c r="I115" s="17">
        <f t="shared" si="33"/>
        <v>0</v>
      </c>
      <c r="J115" s="17">
        <f t="shared" si="33"/>
        <v>0</v>
      </c>
      <c r="K115" s="17">
        <f t="shared" si="33"/>
        <v>0</v>
      </c>
      <c r="L115" s="17">
        <f t="shared" si="33"/>
        <v>0</v>
      </c>
      <c r="M115" s="17">
        <f>SUBTOTAL(9,M110:M114)</f>
        <v>0</v>
      </c>
    </row>
    <row r="116" spans="1:18" ht="17.25" thickBot="1" x14ac:dyDescent="0.35">
      <c r="A116" s="22"/>
      <c r="B116" s="22"/>
      <c r="C116" s="23"/>
      <c r="D116" s="22"/>
      <c r="E116" s="22"/>
      <c r="F116" s="24"/>
      <c r="G116" s="25">
        <f>G8+G14+G20+G26+G42+G48+G53+G59+G66+G72+G81+G87+G92+G97+G103+G109+G115</f>
        <v>0</v>
      </c>
      <c r="H116" s="25">
        <f t="shared" ref="H116:M116" si="34">H8+H14+H20+H26+H42+H48+H53+H59+H66+H72+H81+H87+H92+H97+H103+H109+H115</f>
        <v>0</v>
      </c>
      <c r="I116" s="25">
        <f t="shared" si="34"/>
        <v>36.700000000000003</v>
      </c>
      <c r="J116" s="25">
        <f t="shared" si="34"/>
        <v>202.8</v>
      </c>
      <c r="K116" s="25">
        <f t="shared" si="34"/>
        <v>84.91</v>
      </c>
      <c r="L116" s="25">
        <f t="shared" si="34"/>
        <v>0</v>
      </c>
      <c r="M116" s="25">
        <f t="shared" si="34"/>
        <v>324.40999999999997</v>
      </c>
    </row>
    <row r="117" spans="1:18" ht="17.25" thickTop="1" x14ac:dyDescent="0.3">
      <c r="A117" s="26"/>
      <c r="B117" s="26"/>
      <c r="C117" s="27"/>
      <c r="D117" s="26"/>
      <c r="E117" s="26"/>
      <c r="F117" s="26"/>
      <c r="G117" s="28"/>
      <c r="H117" s="28"/>
      <c r="I117" s="28"/>
      <c r="J117" s="28"/>
      <c r="K117" s="28"/>
      <c r="L117" s="28"/>
      <c r="M117" s="28"/>
      <c r="O117" s="64"/>
      <c r="R117" s="30"/>
    </row>
    <row r="118" spans="1:18" x14ac:dyDescent="0.3">
      <c r="E118" s="31"/>
      <c r="F118" s="31"/>
      <c r="N118" s="29"/>
      <c r="O118" s="64"/>
    </row>
    <row r="119" spans="1:18" ht="17.25" thickBot="1" x14ac:dyDescent="0.35">
      <c r="A119" s="26"/>
      <c r="B119" s="26"/>
      <c r="C119" s="27"/>
      <c r="D119" s="26"/>
      <c r="E119" s="26"/>
      <c r="F119" s="26"/>
      <c r="G119" s="28"/>
      <c r="H119" s="28"/>
      <c r="I119" s="28"/>
      <c r="J119" s="28"/>
      <c r="K119" s="28"/>
      <c r="L119" s="28"/>
      <c r="M119" s="28"/>
      <c r="O119" s="64"/>
    </row>
    <row r="120" spans="1:18" ht="17.25" thickBot="1" x14ac:dyDescent="0.35">
      <c r="A120" s="26"/>
      <c r="B120" s="26"/>
      <c r="C120" s="26"/>
      <c r="D120" s="26"/>
      <c r="E120" s="26"/>
      <c r="F120" s="32" t="s">
        <v>27</v>
      </c>
      <c r="G120" s="33"/>
      <c r="H120" s="33"/>
      <c r="I120" s="33"/>
      <c r="J120" s="33"/>
      <c r="K120" s="33"/>
      <c r="L120" s="33"/>
      <c r="M120" s="34"/>
    </row>
    <row r="121" spans="1:18" ht="52.5" x14ac:dyDescent="0.3">
      <c r="A121" s="26"/>
      <c r="B121" s="26"/>
      <c r="C121" s="26"/>
      <c r="D121" s="26"/>
      <c r="E121" s="26"/>
      <c r="F121" s="35"/>
      <c r="G121" s="36" t="s">
        <v>6</v>
      </c>
      <c r="H121" s="37" t="s">
        <v>28</v>
      </c>
      <c r="I121" s="37" t="s">
        <v>29</v>
      </c>
      <c r="J121" s="37" t="s">
        <v>30</v>
      </c>
      <c r="K121" s="37" t="s">
        <v>10</v>
      </c>
      <c r="L121" s="37" t="s">
        <v>11</v>
      </c>
      <c r="M121" s="38" t="s">
        <v>31</v>
      </c>
    </row>
    <row r="122" spans="1:18" x14ac:dyDescent="0.3">
      <c r="A122" s="26"/>
      <c r="B122" s="26"/>
      <c r="C122" s="39"/>
      <c r="D122" s="26"/>
      <c r="E122" s="26"/>
      <c r="F122" s="40" t="s">
        <v>32</v>
      </c>
      <c r="G122" s="41">
        <f>G116-G123</f>
        <v>0</v>
      </c>
      <c r="H122" s="41">
        <f t="shared" ref="H122:M122" si="35">H116-H123</f>
        <v>0</v>
      </c>
      <c r="I122" s="41">
        <f>I116-I123</f>
        <v>0</v>
      </c>
      <c r="J122" s="41">
        <f t="shared" si="35"/>
        <v>0</v>
      </c>
      <c r="K122" s="41">
        <f t="shared" si="35"/>
        <v>0</v>
      </c>
      <c r="L122" s="41">
        <f t="shared" si="35"/>
        <v>0</v>
      </c>
      <c r="M122" s="41">
        <f t="shared" si="35"/>
        <v>0</v>
      </c>
    </row>
    <row r="123" spans="1:18" x14ac:dyDescent="0.3">
      <c r="A123" s="26"/>
      <c r="B123" s="26"/>
      <c r="C123" s="39"/>
      <c r="D123" s="26"/>
      <c r="E123" s="26"/>
      <c r="F123" s="40" t="s">
        <v>33</v>
      </c>
      <c r="G123" s="41">
        <f>G8+G14+G20+G26</f>
        <v>0</v>
      </c>
      <c r="H123" s="41">
        <f t="shared" ref="H123:L123" si="36">H8+H14+H20+H26</f>
        <v>0</v>
      </c>
      <c r="I123" s="41">
        <f t="shared" si="36"/>
        <v>36.700000000000003</v>
      </c>
      <c r="J123" s="41">
        <f t="shared" si="36"/>
        <v>202.8</v>
      </c>
      <c r="K123" s="41">
        <f t="shared" si="36"/>
        <v>84.91</v>
      </c>
      <c r="L123" s="41">
        <f t="shared" si="36"/>
        <v>0</v>
      </c>
      <c r="M123" s="41">
        <f>SUM(G123:L123)</f>
        <v>324.40999999999997</v>
      </c>
    </row>
    <row r="124" spans="1:18" x14ac:dyDescent="0.3">
      <c r="A124" s="26"/>
      <c r="B124" s="26"/>
      <c r="C124" s="39"/>
      <c r="D124" s="26"/>
      <c r="E124" s="26"/>
      <c r="F124" s="42" t="s">
        <v>34</v>
      </c>
      <c r="G124" s="43">
        <f t="shared" ref="G124:L124" si="37">SUM(G122:G123)</f>
        <v>0</v>
      </c>
      <c r="H124" s="43">
        <f t="shared" si="37"/>
        <v>0</v>
      </c>
      <c r="I124" s="43">
        <f t="shared" si="37"/>
        <v>36.700000000000003</v>
      </c>
      <c r="J124" s="43">
        <f t="shared" si="37"/>
        <v>202.8</v>
      </c>
      <c r="K124" s="43">
        <f t="shared" si="37"/>
        <v>84.91</v>
      </c>
      <c r="L124" s="43">
        <f t="shared" si="37"/>
        <v>0</v>
      </c>
      <c r="M124" s="44">
        <f>SUM(G124:L124)</f>
        <v>324.40999999999997</v>
      </c>
      <c r="N124" s="45"/>
    </row>
    <row r="125" spans="1:18" x14ac:dyDescent="0.3">
      <c r="A125" s="26"/>
      <c r="B125" s="26"/>
      <c r="C125" s="39"/>
      <c r="D125" s="26"/>
      <c r="E125" s="26"/>
      <c r="F125" s="40" t="s">
        <v>35</v>
      </c>
      <c r="G125" s="46" t="s">
        <v>36</v>
      </c>
      <c r="H125" s="46"/>
      <c r="I125" s="46" t="s">
        <v>36</v>
      </c>
      <c r="J125" s="46" t="s">
        <v>36</v>
      </c>
      <c r="K125" s="46" t="s">
        <v>36</v>
      </c>
      <c r="L125" s="46" t="s">
        <v>36</v>
      </c>
      <c r="M125" s="41">
        <f>SUM(G125:L125)</f>
        <v>0</v>
      </c>
    </row>
    <row r="126" spans="1:18" x14ac:dyDescent="0.3">
      <c r="A126" s="26"/>
      <c r="B126" s="26"/>
      <c r="C126" s="39"/>
      <c r="D126" s="26"/>
      <c r="E126" s="26"/>
      <c r="F126" s="40" t="s">
        <v>37</v>
      </c>
      <c r="G126" s="46" t="s">
        <v>36</v>
      </c>
      <c r="H126" s="47"/>
      <c r="I126" s="46" t="s">
        <v>36</v>
      </c>
      <c r="J126" s="46" t="s">
        <v>36</v>
      </c>
      <c r="K126" s="46" t="s">
        <v>36</v>
      </c>
      <c r="L126" s="46" t="s">
        <v>36</v>
      </c>
      <c r="M126" s="41">
        <f>SUM(G126:L126)</f>
        <v>0</v>
      </c>
    </row>
    <row r="127" spans="1:18" ht="17.25" thickBot="1" x14ac:dyDescent="0.35">
      <c r="A127" s="26"/>
      <c r="B127" s="26"/>
      <c r="C127" s="39"/>
      <c r="D127" s="26"/>
      <c r="E127" s="26"/>
      <c r="F127" s="48" t="s">
        <v>38</v>
      </c>
      <c r="G127" s="49">
        <f t="shared" ref="G127:L127" si="38">SUM(G124:G126)</f>
        <v>0</v>
      </c>
      <c r="H127" s="49">
        <f t="shared" si="38"/>
        <v>0</v>
      </c>
      <c r="I127" s="49">
        <f t="shared" si="38"/>
        <v>36.700000000000003</v>
      </c>
      <c r="J127" s="49">
        <f t="shared" si="38"/>
        <v>202.8</v>
      </c>
      <c r="K127" s="49">
        <f t="shared" si="38"/>
        <v>84.91</v>
      </c>
      <c r="L127" s="49">
        <f t="shared" si="38"/>
        <v>0</v>
      </c>
      <c r="M127" s="50">
        <f>SUM(G127:L127)</f>
        <v>324.40999999999997</v>
      </c>
    </row>
    <row r="128" spans="1:18" x14ac:dyDescent="0.3">
      <c r="A128" s="26"/>
      <c r="B128" s="26"/>
      <c r="C128" s="26"/>
      <c r="D128" s="26"/>
      <c r="E128" s="26"/>
      <c r="F128" s="26"/>
      <c r="G128" s="28"/>
      <c r="H128" s="28"/>
      <c r="I128" s="28"/>
      <c r="J128" s="28"/>
      <c r="K128" s="28"/>
      <c r="L128" s="28"/>
      <c r="M128" s="28"/>
    </row>
  </sheetData>
  <autoFilter ref="A2:M78" xr:uid="{9870F798-BE8A-48C3-B5A6-B93D22D92BF4}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6DE2D-E8BD-402D-9C37-90ACD5A479C2}">
  <dimension ref="A1:R126"/>
  <sheetViews>
    <sheetView zoomScale="85" zoomScaleNormal="85" workbookViewId="0">
      <pane xSplit="1" ySplit="2" topLeftCell="B9" activePane="bottomRight" state="frozen"/>
      <selection pane="topRight" activeCell="B1" sqref="B1"/>
      <selection pane="bottomLeft" activeCell="A3" sqref="A3"/>
      <selection pane="bottomRight" activeCell="A31" sqref="A31:B32"/>
    </sheetView>
  </sheetViews>
  <sheetFormatPr defaultColWidth="9.140625" defaultRowHeight="16.5" x14ac:dyDescent="0.3"/>
  <cols>
    <col min="1" max="1" width="21" style="3" customWidth="1"/>
    <col min="2" max="2" width="29.85546875" style="3" customWidth="1"/>
    <col min="3" max="3" width="25.28515625" style="3" customWidth="1"/>
    <col min="4" max="4" width="33" style="3" customWidth="1"/>
    <col min="5" max="5" width="15.42578125" style="3" customWidth="1"/>
    <col min="6" max="6" width="24.28515625" style="3" customWidth="1"/>
    <col min="7" max="7" width="8.140625" style="3" customWidth="1"/>
    <col min="8" max="8" width="9.140625" style="3"/>
    <col min="9" max="9" width="10.7109375" style="3" customWidth="1"/>
    <col min="10" max="13" width="9.140625" style="3"/>
    <col min="14" max="14" width="9.140625" style="63"/>
    <col min="15" max="15" width="10" style="63" customWidth="1"/>
    <col min="16" max="18" width="9.140625" style="3"/>
    <col min="19" max="19" width="17" style="3" customWidth="1"/>
    <col min="20" max="16384" width="9.140625" style="3"/>
  </cols>
  <sheetData>
    <row r="1" spans="1:15" ht="23.25" x14ac:dyDescent="0.35">
      <c r="A1" s="1" t="s">
        <v>103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</row>
    <row r="2" spans="1:15" ht="52.5" x14ac:dyDescent="0.3">
      <c r="A2" s="4" t="s">
        <v>0</v>
      </c>
      <c r="B2" s="4" t="s">
        <v>1</v>
      </c>
      <c r="C2" s="5" t="s">
        <v>2</v>
      </c>
      <c r="D2" s="4" t="s">
        <v>3</v>
      </c>
      <c r="E2" s="4" t="s">
        <v>4</v>
      </c>
      <c r="F2" s="6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</row>
    <row r="3" spans="1:15" x14ac:dyDescent="0.3">
      <c r="A3" s="8" t="s">
        <v>13</v>
      </c>
      <c r="B3" s="8" t="s">
        <v>14</v>
      </c>
      <c r="C3" s="9"/>
      <c r="D3" s="8"/>
      <c r="E3" s="9"/>
      <c r="F3" s="10"/>
      <c r="G3" s="11"/>
      <c r="H3" s="11"/>
      <c r="I3" s="11">
        <v>0</v>
      </c>
      <c r="J3" s="11"/>
      <c r="K3" s="11"/>
      <c r="L3" s="11"/>
      <c r="M3" s="11">
        <f>SUM(G3:L3)</f>
        <v>0</v>
      </c>
      <c r="O3" s="63" t="s">
        <v>80</v>
      </c>
    </row>
    <row r="4" spans="1:15" x14ac:dyDescent="0.3">
      <c r="A4" s="8" t="s">
        <v>13</v>
      </c>
      <c r="B4" s="8" t="s">
        <v>14</v>
      </c>
      <c r="C4" s="9"/>
      <c r="D4" s="8"/>
      <c r="E4" s="9"/>
      <c r="F4" s="10"/>
      <c r="G4" s="11">
        <v>0</v>
      </c>
      <c r="H4" s="11"/>
      <c r="I4" s="11"/>
      <c r="J4" s="11"/>
      <c r="K4" s="11"/>
      <c r="L4" s="11"/>
      <c r="M4" s="11">
        <f>SUM(G4:L4)</f>
        <v>0</v>
      </c>
    </row>
    <row r="5" spans="1:15" x14ac:dyDescent="0.3">
      <c r="A5" s="8" t="s">
        <v>13</v>
      </c>
      <c r="B5" s="8" t="s">
        <v>14</v>
      </c>
      <c r="C5" s="9"/>
      <c r="D5" s="8"/>
      <c r="E5" s="9"/>
      <c r="F5" s="10"/>
      <c r="G5" s="11"/>
      <c r="H5" s="11"/>
      <c r="I5" s="11">
        <v>0</v>
      </c>
      <c r="J5" s="11"/>
      <c r="K5" s="11"/>
      <c r="L5" s="11"/>
      <c r="M5" s="11">
        <f>SUM(G5:L5)</f>
        <v>0</v>
      </c>
    </row>
    <row r="6" spans="1:15" x14ac:dyDescent="0.3">
      <c r="A6" s="8" t="s">
        <v>13</v>
      </c>
      <c r="B6" s="8" t="s">
        <v>14</v>
      </c>
      <c r="C6" s="9"/>
      <c r="D6" s="8"/>
      <c r="E6" s="9"/>
      <c r="F6" s="10"/>
      <c r="G6" s="11"/>
      <c r="H6" s="11"/>
      <c r="I6" s="11"/>
      <c r="J6" s="11"/>
      <c r="K6" s="11"/>
      <c r="L6" s="11"/>
      <c r="M6" s="11"/>
    </row>
    <row r="7" spans="1:15" x14ac:dyDescent="0.3">
      <c r="A7" s="8"/>
      <c r="B7" s="8"/>
      <c r="C7" s="9"/>
      <c r="D7" s="8"/>
      <c r="E7" s="9"/>
      <c r="F7" s="10"/>
      <c r="G7" s="11">
        <v>0</v>
      </c>
      <c r="H7" s="11"/>
      <c r="I7" s="11"/>
      <c r="J7" s="11"/>
      <c r="K7" s="11"/>
      <c r="L7" s="11"/>
      <c r="M7" s="11">
        <f>SUM(G7:L7)</f>
        <v>0</v>
      </c>
    </row>
    <row r="8" spans="1:15" x14ac:dyDescent="0.3">
      <c r="A8" s="12" t="s">
        <v>15</v>
      </c>
      <c r="B8" s="13" t="s">
        <v>14</v>
      </c>
      <c r="C8" s="14"/>
      <c r="D8" s="15"/>
      <c r="E8" s="16"/>
      <c r="F8" s="13"/>
      <c r="G8" s="17">
        <f>SUBTOTAL(9,G3:G7)</f>
        <v>0</v>
      </c>
      <c r="H8" s="17">
        <f t="shared" ref="H8:M8" si="0">SUBTOTAL(9,H3:H7)</f>
        <v>0</v>
      </c>
      <c r="I8" s="17">
        <f t="shared" si="0"/>
        <v>0</v>
      </c>
      <c r="J8" s="17">
        <f t="shared" si="0"/>
        <v>0</v>
      </c>
      <c r="K8" s="17">
        <f t="shared" si="0"/>
        <v>0</v>
      </c>
      <c r="L8" s="17">
        <f t="shared" si="0"/>
        <v>0</v>
      </c>
      <c r="M8" s="17">
        <f t="shared" si="0"/>
        <v>0</v>
      </c>
    </row>
    <row r="9" spans="1:15" x14ac:dyDescent="0.3">
      <c r="A9" s="8" t="s">
        <v>42</v>
      </c>
      <c r="B9" s="8" t="s">
        <v>45</v>
      </c>
      <c r="C9" s="9"/>
      <c r="D9" s="8"/>
      <c r="E9" s="9"/>
      <c r="F9" s="10"/>
      <c r="G9" s="11">
        <v>0</v>
      </c>
      <c r="H9" s="11"/>
      <c r="I9" s="11">
        <v>0</v>
      </c>
      <c r="J9" s="11"/>
      <c r="K9" s="11">
        <v>0</v>
      </c>
      <c r="L9" s="11"/>
      <c r="M9" s="11">
        <f>SUM(G9:L9)</f>
        <v>0</v>
      </c>
      <c r="O9" s="63" t="s">
        <v>80</v>
      </c>
    </row>
    <row r="10" spans="1:15" x14ac:dyDescent="0.3">
      <c r="A10" s="8" t="s">
        <v>42</v>
      </c>
      <c r="B10" s="8" t="s">
        <v>45</v>
      </c>
      <c r="C10" s="9"/>
      <c r="D10" s="8"/>
      <c r="E10" s="9"/>
      <c r="F10" s="10"/>
      <c r="G10" s="11">
        <v>0</v>
      </c>
      <c r="H10" s="11"/>
      <c r="I10" s="11">
        <v>0</v>
      </c>
      <c r="J10" s="11"/>
      <c r="K10" s="11">
        <v>0</v>
      </c>
      <c r="L10" s="11"/>
      <c r="M10" s="11">
        <f>SUM(G10:L10)</f>
        <v>0</v>
      </c>
    </row>
    <row r="11" spans="1:15" x14ac:dyDescent="0.3">
      <c r="A11" s="8" t="s">
        <v>42</v>
      </c>
      <c r="B11" s="8" t="s">
        <v>45</v>
      </c>
      <c r="C11" s="9"/>
      <c r="D11" s="8"/>
      <c r="E11" s="9"/>
      <c r="F11" s="10"/>
      <c r="G11" s="11"/>
      <c r="H11" s="11"/>
      <c r="I11" s="11"/>
      <c r="J11" s="11"/>
      <c r="K11" s="11"/>
      <c r="L11" s="11"/>
      <c r="M11" s="11"/>
    </row>
    <row r="12" spans="1:15" x14ac:dyDescent="0.3">
      <c r="A12" s="8" t="s">
        <v>42</v>
      </c>
      <c r="B12" s="8" t="s">
        <v>45</v>
      </c>
      <c r="C12" s="9"/>
      <c r="D12" s="8"/>
      <c r="E12" s="9"/>
      <c r="F12" s="10"/>
      <c r="G12" s="11">
        <v>0</v>
      </c>
      <c r="H12" s="11"/>
      <c r="I12" s="11">
        <v>0</v>
      </c>
      <c r="J12" s="11"/>
      <c r="K12" s="11">
        <v>0</v>
      </c>
      <c r="L12" s="11"/>
      <c r="M12" s="11">
        <f>SUM(G12:L12)</f>
        <v>0</v>
      </c>
    </row>
    <row r="13" spans="1:15" x14ac:dyDescent="0.3">
      <c r="A13" s="8"/>
      <c r="B13" s="8"/>
      <c r="C13" s="9"/>
      <c r="D13" s="8"/>
      <c r="E13" s="9"/>
      <c r="F13" s="10"/>
      <c r="G13" s="11">
        <v>0</v>
      </c>
      <c r="H13" s="11"/>
      <c r="I13" s="11">
        <v>0</v>
      </c>
      <c r="J13" s="11"/>
      <c r="K13" s="11">
        <v>0</v>
      </c>
      <c r="L13" s="11"/>
      <c r="M13" s="11">
        <f>SUM(G13:L13)</f>
        <v>0</v>
      </c>
    </row>
    <row r="14" spans="1:15" x14ac:dyDescent="0.3">
      <c r="A14" s="12" t="s">
        <v>75</v>
      </c>
      <c r="B14" s="13"/>
      <c r="C14" s="14"/>
      <c r="D14" s="15"/>
      <c r="E14" s="16"/>
      <c r="F14" s="13"/>
      <c r="G14" s="17">
        <f>SUBTOTAL(9,G9:G13)</f>
        <v>0</v>
      </c>
      <c r="H14" s="17">
        <f t="shared" ref="H14:M14" si="1">SUBTOTAL(9,H9:H13)</f>
        <v>0</v>
      </c>
      <c r="I14" s="17">
        <f t="shared" si="1"/>
        <v>0</v>
      </c>
      <c r="J14" s="17">
        <f t="shared" si="1"/>
        <v>0</v>
      </c>
      <c r="K14" s="17">
        <f t="shared" si="1"/>
        <v>0</v>
      </c>
      <c r="L14" s="17">
        <f t="shared" si="1"/>
        <v>0</v>
      </c>
      <c r="M14" s="17">
        <f t="shared" si="1"/>
        <v>0</v>
      </c>
    </row>
    <row r="15" spans="1:15" x14ac:dyDescent="0.3">
      <c r="A15" s="8" t="s">
        <v>70</v>
      </c>
      <c r="B15" s="8" t="s">
        <v>44</v>
      </c>
      <c r="C15" s="9"/>
      <c r="D15" s="8"/>
      <c r="E15" s="9"/>
      <c r="F15" s="18"/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f>SUM(G15:L15)</f>
        <v>0</v>
      </c>
    </row>
    <row r="16" spans="1:15" x14ac:dyDescent="0.3">
      <c r="A16" s="8" t="s">
        <v>70</v>
      </c>
      <c r="B16" s="8" t="s">
        <v>44</v>
      </c>
      <c r="C16" s="9"/>
      <c r="D16" s="10"/>
      <c r="E16" s="9"/>
      <c r="F16" s="18"/>
      <c r="G16" s="11"/>
      <c r="H16" s="11"/>
      <c r="I16" s="11">
        <v>0</v>
      </c>
      <c r="J16" s="11"/>
      <c r="K16" s="11"/>
      <c r="L16" s="11"/>
      <c r="M16" s="11">
        <f>SUM(G16:L16)</f>
        <v>0</v>
      </c>
    </row>
    <row r="17" spans="1:13" x14ac:dyDescent="0.3">
      <c r="A17" s="8" t="s">
        <v>70</v>
      </c>
      <c r="B17" s="8" t="s">
        <v>44</v>
      </c>
      <c r="C17" s="9"/>
      <c r="D17" s="8"/>
      <c r="E17" s="9"/>
      <c r="F17" s="18"/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f>SUM(G17:L17)</f>
        <v>0</v>
      </c>
    </row>
    <row r="18" spans="1:13" x14ac:dyDescent="0.3">
      <c r="A18" s="8" t="s">
        <v>70</v>
      </c>
      <c r="B18" s="8" t="s">
        <v>44</v>
      </c>
      <c r="C18" s="9"/>
      <c r="D18" s="8"/>
      <c r="E18" s="9"/>
      <c r="F18" s="18"/>
      <c r="G18" s="11"/>
      <c r="H18" s="11"/>
      <c r="I18" s="11"/>
      <c r="J18" s="11"/>
      <c r="K18" s="11"/>
      <c r="L18" s="11"/>
      <c r="M18" s="11"/>
    </row>
    <row r="19" spans="1:13" x14ac:dyDescent="0.3">
      <c r="A19" s="8"/>
      <c r="B19" s="8"/>
      <c r="C19" s="9"/>
      <c r="D19" s="10"/>
      <c r="E19" s="9"/>
      <c r="F19" s="18"/>
      <c r="G19" s="11"/>
      <c r="H19" s="11"/>
      <c r="I19" s="11">
        <v>0</v>
      </c>
      <c r="J19" s="11"/>
      <c r="K19" s="11"/>
      <c r="L19" s="11"/>
      <c r="M19" s="11">
        <f>SUM(G19:L19)</f>
        <v>0</v>
      </c>
    </row>
    <row r="20" spans="1:13" x14ac:dyDescent="0.3">
      <c r="A20" s="12" t="s">
        <v>74</v>
      </c>
      <c r="B20" s="13"/>
      <c r="C20" s="14"/>
      <c r="D20" s="15"/>
      <c r="E20" s="16"/>
      <c r="F20" s="13"/>
      <c r="G20" s="17">
        <f>SUBTOTAL(9,G15:G19)</f>
        <v>0</v>
      </c>
      <c r="H20" s="17">
        <f t="shared" ref="H20:M20" si="2">SUBTOTAL(9,H15:H19)</f>
        <v>0</v>
      </c>
      <c r="I20" s="17">
        <f t="shared" si="2"/>
        <v>0</v>
      </c>
      <c r="J20" s="17">
        <f t="shared" si="2"/>
        <v>0</v>
      </c>
      <c r="K20" s="17">
        <f t="shared" si="2"/>
        <v>0</v>
      </c>
      <c r="L20" s="17">
        <f t="shared" si="2"/>
        <v>0</v>
      </c>
      <c r="M20" s="17">
        <f t="shared" si="2"/>
        <v>0</v>
      </c>
    </row>
    <row r="21" spans="1:13" x14ac:dyDescent="0.3">
      <c r="A21" s="8" t="s">
        <v>51</v>
      </c>
      <c r="B21" s="8" t="s">
        <v>72</v>
      </c>
      <c r="C21" s="9">
        <v>44392</v>
      </c>
      <c r="D21" s="10" t="s">
        <v>91</v>
      </c>
      <c r="E21" s="9">
        <v>44375</v>
      </c>
      <c r="F21" s="10" t="s">
        <v>90</v>
      </c>
      <c r="G21" s="11">
        <v>0</v>
      </c>
      <c r="H21" s="11"/>
      <c r="I21" s="11">
        <v>217.75</v>
      </c>
      <c r="J21" s="11"/>
      <c r="K21" s="11">
        <v>0</v>
      </c>
      <c r="L21" s="11"/>
      <c r="M21" s="11">
        <f>SUM(G21:L21)</f>
        <v>217.75</v>
      </c>
    </row>
    <row r="22" spans="1:13" x14ac:dyDescent="0.3">
      <c r="A22" s="8" t="s">
        <v>51</v>
      </c>
      <c r="B22" s="8" t="s">
        <v>72</v>
      </c>
      <c r="C22" s="9">
        <v>44392</v>
      </c>
      <c r="D22" s="10" t="s">
        <v>91</v>
      </c>
      <c r="E22" s="9">
        <v>44384</v>
      </c>
      <c r="F22" s="10" t="s">
        <v>90</v>
      </c>
      <c r="G22" s="11">
        <v>0</v>
      </c>
      <c r="H22" s="11"/>
      <c r="I22" s="11">
        <v>217.75</v>
      </c>
      <c r="J22" s="11"/>
      <c r="K22" s="11">
        <v>0</v>
      </c>
      <c r="L22" s="11"/>
      <c r="M22" s="11">
        <f>SUM(G22:L22)</f>
        <v>217.75</v>
      </c>
    </row>
    <row r="23" spans="1:13" x14ac:dyDescent="0.3">
      <c r="A23" s="8" t="s">
        <v>51</v>
      </c>
      <c r="B23" s="8" t="s">
        <v>72</v>
      </c>
      <c r="C23" s="9">
        <v>44392</v>
      </c>
      <c r="D23" s="10" t="s">
        <v>91</v>
      </c>
      <c r="E23" s="9">
        <v>44389</v>
      </c>
      <c r="F23" s="10" t="s">
        <v>90</v>
      </c>
      <c r="G23" s="11">
        <v>0</v>
      </c>
      <c r="H23" s="11"/>
      <c r="I23" s="11">
        <v>217.75</v>
      </c>
      <c r="J23" s="11"/>
      <c r="K23" s="11">
        <v>0</v>
      </c>
      <c r="L23" s="11"/>
      <c r="M23" s="11">
        <f>SUM(G23:L23)</f>
        <v>217.75</v>
      </c>
    </row>
    <row r="24" spans="1:13" x14ac:dyDescent="0.3">
      <c r="A24" s="8" t="s">
        <v>51</v>
      </c>
      <c r="B24" s="8" t="s">
        <v>72</v>
      </c>
      <c r="C24" s="9">
        <v>44392</v>
      </c>
      <c r="D24" s="10" t="s">
        <v>91</v>
      </c>
      <c r="E24" s="9" t="s">
        <v>89</v>
      </c>
      <c r="F24" s="10" t="s">
        <v>90</v>
      </c>
      <c r="G24" s="11"/>
      <c r="H24" s="11"/>
      <c r="I24" s="11">
        <v>217.75</v>
      </c>
      <c r="J24" s="11"/>
      <c r="K24" s="11"/>
      <c r="L24" s="11"/>
      <c r="M24" s="11">
        <f>SUM(G24:L24)</f>
        <v>217.75</v>
      </c>
    </row>
    <row r="25" spans="1:13" x14ac:dyDescent="0.3">
      <c r="A25" s="8" t="s">
        <v>51</v>
      </c>
      <c r="B25" s="8" t="s">
        <v>72</v>
      </c>
      <c r="C25" s="9">
        <v>44392</v>
      </c>
      <c r="D25" s="10" t="s">
        <v>91</v>
      </c>
      <c r="E25" s="9">
        <v>44403</v>
      </c>
      <c r="F25" s="10" t="s">
        <v>90</v>
      </c>
      <c r="G25" s="11">
        <v>0</v>
      </c>
      <c r="H25" s="11"/>
      <c r="I25" s="11">
        <v>217.75</v>
      </c>
      <c r="J25" s="11"/>
      <c r="K25" s="11"/>
      <c r="L25" s="11"/>
      <c r="M25" s="11">
        <f t="shared" ref="M25:M30" si="3">SUM(G25:L25)</f>
        <v>217.75</v>
      </c>
    </row>
    <row r="26" spans="1:13" x14ac:dyDescent="0.3">
      <c r="A26" s="8" t="s">
        <v>51</v>
      </c>
      <c r="B26" s="8" t="s">
        <v>72</v>
      </c>
      <c r="C26" s="9">
        <v>44418</v>
      </c>
      <c r="D26" s="10" t="s">
        <v>91</v>
      </c>
      <c r="E26" s="9">
        <v>44410</v>
      </c>
      <c r="F26" s="10" t="s">
        <v>93</v>
      </c>
      <c r="G26" s="11"/>
      <c r="H26" s="11"/>
      <c r="I26" s="11">
        <v>216.75</v>
      </c>
      <c r="J26" s="11"/>
      <c r="K26" s="11"/>
      <c r="L26" s="11"/>
      <c r="M26" s="11">
        <f t="shared" si="3"/>
        <v>216.75</v>
      </c>
    </row>
    <row r="27" spans="1:13" x14ac:dyDescent="0.3">
      <c r="A27" s="8" t="s">
        <v>51</v>
      </c>
      <c r="B27" s="8" t="s">
        <v>72</v>
      </c>
      <c r="C27" s="9">
        <v>44418</v>
      </c>
      <c r="D27" s="10" t="s">
        <v>91</v>
      </c>
      <c r="E27" s="9">
        <v>44411</v>
      </c>
      <c r="F27" s="10" t="s">
        <v>79</v>
      </c>
      <c r="G27" s="11"/>
      <c r="H27" s="11"/>
      <c r="I27" s="11">
        <v>0</v>
      </c>
      <c r="J27" s="11"/>
      <c r="K27" s="11">
        <v>63.5</v>
      </c>
      <c r="L27" s="11"/>
      <c r="M27" s="11">
        <f t="shared" si="3"/>
        <v>63.5</v>
      </c>
    </row>
    <row r="28" spans="1:13" x14ac:dyDescent="0.3">
      <c r="A28" s="8" t="s">
        <v>51</v>
      </c>
      <c r="B28" s="8" t="s">
        <v>72</v>
      </c>
      <c r="C28" s="9">
        <v>44418</v>
      </c>
      <c r="D28" s="10" t="s">
        <v>91</v>
      </c>
      <c r="E28" s="9">
        <v>44417</v>
      </c>
      <c r="F28" s="10" t="s">
        <v>93</v>
      </c>
      <c r="G28" s="11"/>
      <c r="H28" s="11"/>
      <c r="I28" s="11">
        <v>216.75</v>
      </c>
      <c r="J28" s="11"/>
      <c r="K28" s="11"/>
      <c r="L28" s="11"/>
      <c r="M28" s="11">
        <f t="shared" si="3"/>
        <v>216.75</v>
      </c>
    </row>
    <row r="29" spans="1:13" x14ac:dyDescent="0.3">
      <c r="A29" s="8" t="s">
        <v>51</v>
      </c>
      <c r="B29" s="8" t="s">
        <v>72</v>
      </c>
      <c r="C29" s="9">
        <v>44418</v>
      </c>
      <c r="D29" s="10" t="s">
        <v>91</v>
      </c>
      <c r="E29" s="9">
        <v>44426</v>
      </c>
      <c r="F29" s="10" t="s">
        <v>93</v>
      </c>
      <c r="G29" s="11"/>
      <c r="H29" s="11"/>
      <c r="I29" s="11">
        <v>216.75</v>
      </c>
      <c r="J29" s="11"/>
      <c r="K29" s="11"/>
      <c r="L29" s="11"/>
      <c r="M29" s="11">
        <f t="shared" si="3"/>
        <v>216.75</v>
      </c>
    </row>
    <row r="30" spans="1:13" x14ac:dyDescent="0.3">
      <c r="A30" s="8" t="s">
        <v>51</v>
      </c>
      <c r="B30" s="8" t="s">
        <v>72</v>
      </c>
      <c r="C30" s="9">
        <v>44418</v>
      </c>
      <c r="D30" s="10" t="s">
        <v>91</v>
      </c>
      <c r="E30" s="9">
        <v>44433</v>
      </c>
      <c r="F30" s="10" t="s">
        <v>93</v>
      </c>
      <c r="G30" s="11"/>
      <c r="H30" s="11"/>
      <c r="I30" s="11">
        <v>216.75</v>
      </c>
      <c r="J30" s="11"/>
      <c r="K30" s="11"/>
      <c r="L30" s="11"/>
      <c r="M30" s="11">
        <f t="shared" si="3"/>
        <v>216.75</v>
      </c>
    </row>
    <row r="31" spans="1:13" x14ac:dyDescent="0.3">
      <c r="A31" s="8"/>
      <c r="B31" s="8"/>
      <c r="C31" s="9"/>
      <c r="D31" s="10"/>
      <c r="E31" s="9"/>
      <c r="F31" s="10"/>
      <c r="G31" s="11"/>
      <c r="H31" s="11"/>
      <c r="I31" s="11"/>
      <c r="J31" s="11"/>
      <c r="K31" s="11"/>
      <c r="L31" s="11"/>
      <c r="M31" s="11"/>
    </row>
    <row r="32" spans="1:13" x14ac:dyDescent="0.3">
      <c r="A32" s="8"/>
      <c r="B32" s="8"/>
      <c r="C32" s="9"/>
      <c r="D32" s="10"/>
      <c r="E32" s="9"/>
      <c r="F32" s="10"/>
      <c r="G32" s="11">
        <v>0</v>
      </c>
      <c r="H32" s="11"/>
      <c r="I32" s="11"/>
      <c r="J32" s="11"/>
      <c r="K32" s="11">
        <v>0</v>
      </c>
      <c r="L32" s="11"/>
      <c r="M32" s="11">
        <f>SUM(G32:L32)</f>
        <v>0</v>
      </c>
    </row>
    <row r="33" spans="1:13" x14ac:dyDescent="0.3">
      <c r="A33" s="12" t="s">
        <v>52</v>
      </c>
      <c r="B33" s="13"/>
      <c r="C33" s="14"/>
      <c r="D33" s="15"/>
      <c r="E33" s="16"/>
      <c r="F33" s="13"/>
      <c r="G33" s="17">
        <f>SUBTOTAL(9,G21:G32)</f>
        <v>0</v>
      </c>
      <c r="H33" s="17">
        <f t="shared" ref="H33:M33" si="4">SUBTOTAL(9,H21:H32)</f>
        <v>0</v>
      </c>
      <c r="I33" s="17">
        <f t="shared" si="4"/>
        <v>1955.75</v>
      </c>
      <c r="J33" s="17">
        <f t="shared" si="4"/>
        <v>0</v>
      </c>
      <c r="K33" s="17">
        <f t="shared" si="4"/>
        <v>63.5</v>
      </c>
      <c r="L33" s="17">
        <f t="shared" si="4"/>
        <v>0</v>
      </c>
      <c r="M33" s="17">
        <f t="shared" si="4"/>
        <v>2019.25</v>
      </c>
    </row>
    <row r="34" spans="1:13" x14ac:dyDescent="0.3">
      <c r="A34" s="8" t="s">
        <v>86</v>
      </c>
      <c r="B34" s="8" t="s">
        <v>17</v>
      </c>
      <c r="C34" s="9">
        <v>44392</v>
      </c>
      <c r="D34" s="10" t="s">
        <v>96</v>
      </c>
      <c r="E34" s="9">
        <v>44368</v>
      </c>
      <c r="F34" s="10" t="s">
        <v>92</v>
      </c>
      <c r="G34" s="11"/>
      <c r="H34" s="11"/>
      <c r="I34" s="11">
        <v>196.25</v>
      </c>
      <c r="J34" s="11">
        <v>86.5</v>
      </c>
      <c r="K34" s="11">
        <v>0</v>
      </c>
      <c r="L34" s="11"/>
      <c r="M34" s="11">
        <f>SUM(G34:L34)</f>
        <v>282.75</v>
      </c>
    </row>
    <row r="35" spans="1:13" x14ac:dyDescent="0.3">
      <c r="A35" s="8" t="s">
        <v>86</v>
      </c>
      <c r="B35" s="8" t="s">
        <v>17</v>
      </c>
      <c r="C35" s="9">
        <v>44392</v>
      </c>
      <c r="D35" s="10" t="s">
        <v>96</v>
      </c>
      <c r="E35" s="9"/>
      <c r="F35" s="10"/>
      <c r="G35" s="11"/>
      <c r="H35" s="11"/>
      <c r="I35" s="11">
        <v>0</v>
      </c>
      <c r="J35" s="11">
        <v>0</v>
      </c>
      <c r="K35" s="11">
        <v>0</v>
      </c>
      <c r="L35" s="11"/>
      <c r="M35" s="11">
        <f t="shared" ref="M35:M40" si="5">SUM(G35:L35)</f>
        <v>0</v>
      </c>
    </row>
    <row r="36" spans="1:13" x14ac:dyDescent="0.3">
      <c r="A36" s="8" t="s">
        <v>86</v>
      </c>
      <c r="B36" s="8" t="s">
        <v>17</v>
      </c>
      <c r="C36" s="9"/>
      <c r="D36" s="10"/>
      <c r="E36" s="9"/>
      <c r="F36" s="10"/>
      <c r="G36" s="11"/>
      <c r="H36" s="11">
        <v>0</v>
      </c>
      <c r="I36" s="11">
        <v>0</v>
      </c>
      <c r="J36" s="11">
        <v>0</v>
      </c>
      <c r="K36" s="11">
        <v>0</v>
      </c>
      <c r="L36" s="11"/>
      <c r="M36" s="11">
        <f t="shared" si="5"/>
        <v>0</v>
      </c>
    </row>
    <row r="37" spans="1:13" x14ac:dyDescent="0.3">
      <c r="A37" s="8" t="s">
        <v>86</v>
      </c>
      <c r="B37" s="8" t="s">
        <v>17</v>
      </c>
      <c r="C37" s="9"/>
      <c r="D37" s="10"/>
      <c r="E37" s="9"/>
      <c r="F37" s="10"/>
      <c r="G37" s="11"/>
      <c r="H37" s="11">
        <v>0</v>
      </c>
      <c r="I37" s="11">
        <v>0</v>
      </c>
      <c r="J37" s="11">
        <v>0</v>
      </c>
      <c r="K37" s="11">
        <v>0</v>
      </c>
      <c r="L37" s="11"/>
      <c r="M37" s="11">
        <f t="shared" si="5"/>
        <v>0</v>
      </c>
    </row>
    <row r="38" spans="1:13" x14ac:dyDescent="0.3">
      <c r="A38" s="8" t="s">
        <v>86</v>
      </c>
      <c r="B38" s="8" t="s">
        <v>17</v>
      </c>
      <c r="C38" s="9"/>
      <c r="D38" s="10"/>
      <c r="E38" s="9"/>
      <c r="F38" s="10"/>
      <c r="G38" s="11"/>
      <c r="H38" s="11"/>
      <c r="I38" s="11">
        <v>0</v>
      </c>
      <c r="J38" s="11">
        <v>0</v>
      </c>
      <c r="K38" s="11">
        <v>0</v>
      </c>
      <c r="L38" s="11"/>
      <c r="M38" s="11">
        <f t="shared" si="5"/>
        <v>0</v>
      </c>
    </row>
    <row r="39" spans="1:13" x14ac:dyDescent="0.3">
      <c r="A39" s="8" t="s">
        <v>86</v>
      </c>
      <c r="B39" s="8" t="s">
        <v>17</v>
      </c>
      <c r="C39" s="9"/>
      <c r="D39" s="20"/>
      <c r="E39" s="9"/>
      <c r="F39" s="10"/>
      <c r="G39" s="11"/>
      <c r="H39" s="11"/>
      <c r="I39" s="11">
        <v>0</v>
      </c>
      <c r="J39" s="11">
        <v>0</v>
      </c>
      <c r="K39" s="11">
        <v>0</v>
      </c>
      <c r="L39" s="11"/>
      <c r="M39" s="11">
        <f t="shared" si="5"/>
        <v>0</v>
      </c>
    </row>
    <row r="40" spans="1:13" x14ac:dyDescent="0.3">
      <c r="A40" s="10"/>
      <c r="B40" s="8"/>
      <c r="C40" s="9"/>
      <c r="D40" s="10"/>
      <c r="E40" s="9"/>
      <c r="F40" s="10"/>
      <c r="G40" s="11"/>
      <c r="H40" s="11"/>
      <c r="I40" s="11"/>
      <c r="J40" s="11"/>
      <c r="K40" s="11"/>
      <c r="L40" s="11"/>
      <c r="M40" s="11">
        <f t="shared" si="5"/>
        <v>0</v>
      </c>
    </row>
    <row r="41" spans="1:13" x14ac:dyDescent="0.3">
      <c r="A41" s="12" t="s">
        <v>115</v>
      </c>
      <c r="B41" s="13"/>
      <c r="C41" s="14"/>
      <c r="D41" s="15"/>
      <c r="E41" s="16"/>
      <c r="F41" s="13"/>
      <c r="G41" s="17">
        <f t="shared" ref="G41:M41" si="6">SUBTOTAL(9,G34:G40)</f>
        <v>0</v>
      </c>
      <c r="H41" s="17">
        <f t="shared" si="6"/>
        <v>0</v>
      </c>
      <c r="I41" s="17">
        <f t="shared" si="6"/>
        <v>196.25</v>
      </c>
      <c r="J41" s="17">
        <f t="shared" si="6"/>
        <v>86.5</v>
      </c>
      <c r="K41" s="17">
        <f t="shared" si="6"/>
        <v>0</v>
      </c>
      <c r="L41" s="17">
        <f t="shared" si="6"/>
        <v>0</v>
      </c>
      <c r="M41" s="17">
        <f t="shared" si="6"/>
        <v>282.75</v>
      </c>
    </row>
    <row r="42" spans="1:13" x14ac:dyDescent="0.3">
      <c r="A42" s="10" t="s">
        <v>18</v>
      </c>
      <c r="B42" s="8" t="s">
        <v>17</v>
      </c>
      <c r="C42" s="20"/>
      <c r="D42" s="10"/>
      <c r="E42" s="9"/>
      <c r="F42" s="19"/>
      <c r="G42" s="11"/>
      <c r="H42" s="11"/>
      <c r="I42" s="11">
        <v>0</v>
      </c>
      <c r="J42" s="11">
        <v>0</v>
      </c>
      <c r="K42" s="11"/>
      <c r="L42" s="11">
        <v>0</v>
      </c>
      <c r="M42" s="11">
        <f>SUM(G42:L42)</f>
        <v>0</v>
      </c>
    </row>
    <row r="43" spans="1:13" x14ac:dyDescent="0.3">
      <c r="A43" s="10" t="s">
        <v>18</v>
      </c>
      <c r="B43" s="8" t="s">
        <v>17</v>
      </c>
      <c r="C43" s="9"/>
      <c r="D43" s="19"/>
      <c r="E43" s="9"/>
      <c r="F43" s="19"/>
      <c r="G43" s="11"/>
      <c r="H43" s="11"/>
      <c r="I43" s="11">
        <v>0</v>
      </c>
      <c r="J43" s="11">
        <v>0</v>
      </c>
      <c r="K43" s="11"/>
      <c r="L43" s="11"/>
      <c r="M43" s="11">
        <f>SUM(G43:L43)</f>
        <v>0</v>
      </c>
    </row>
    <row r="44" spans="1:13" x14ac:dyDescent="0.3">
      <c r="A44" s="10" t="s">
        <v>18</v>
      </c>
      <c r="B44" s="8" t="s">
        <v>17</v>
      </c>
      <c r="C44" s="9"/>
      <c r="D44" s="19"/>
      <c r="E44" s="9"/>
      <c r="F44" s="19"/>
      <c r="G44" s="11"/>
      <c r="H44" s="11"/>
      <c r="I44" s="11">
        <v>0</v>
      </c>
      <c r="J44" s="11">
        <v>0</v>
      </c>
      <c r="K44" s="11"/>
      <c r="L44" s="11"/>
      <c r="M44" s="11">
        <f>SUM(G44:L44)</f>
        <v>0</v>
      </c>
    </row>
    <row r="45" spans="1:13" x14ac:dyDescent="0.3">
      <c r="A45" s="10" t="s">
        <v>18</v>
      </c>
      <c r="B45" s="8" t="s">
        <v>17</v>
      </c>
      <c r="C45" s="9"/>
      <c r="D45" s="19"/>
      <c r="E45" s="9"/>
      <c r="F45" s="19"/>
      <c r="G45" s="11"/>
      <c r="H45" s="11"/>
      <c r="I45" s="11">
        <v>0</v>
      </c>
      <c r="J45" s="11"/>
      <c r="K45" s="11"/>
      <c r="L45" s="11"/>
      <c r="M45" s="11">
        <f>SUM(G45:L45)</f>
        <v>0</v>
      </c>
    </row>
    <row r="46" spans="1:13" x14ac:dyDescent="0.3">
      <c r="A46" s="10" t="s">
        <v>18</v>
      </c>
      <c r="B46" s="8" t="s">
        <v>17</v>
      </c>
      <c r="C46" s="9"/>
      <c r="D46" s="19"/>
      <c r="E46" s="9"/>
      <c r="F46" s="19"/>
      <c r="G46" s="11"/>
      <c r="H46" s="11"/>
      <c r="I46" s="11">
        <v>0</v>
      </c>
      <c r="J46" s="11"/>
      <c r="K46" s="11"/>
      <c r="L46" s="11"/>
      <c r="M46" s="11">
        <f>SUM(G46:L46)</f>
        <v>0</v>
      </c>
    </row>
    <row r="47" spans="1:13" x14ac:dyDescent="0.3">
      <c r="A47" s="12" t="s">
        <v>19</v>
      </c>
      <c r="B47" s="13"/>
      <c r="C47" s="16"/>
      <c r="D47" s="15"/>
      <c r="E47" s="16"/>
      <c r="F47" s="13"/>
      <c r="G47" s="17">
        <f t="shared" ref="G47:H47" si="7">SUBTOTAL(9,G42:G46)</f>
        <v>0</v>
      </c>
      <c r="H47" s="17">
        <f t="shared" si="7"/>
        <v>0</v>
      </c>
      <c r="I47" s="17">
        <f>SUBTOTAL(9,I42:I46)</f>
        <v>0</v>
      </c>
      <c r="J47" s="17">
        <f t="shared" ref="J47:L47" si="8">SUBTOTAL(9,J42:J46)</f>
        <v>0</v>
      </c>
      <c r="K47" s="17">
        <f t="shared" si="8"/>
        <v>0</v>
      </c>
      <c r="L47" s="17">
        <f t="shared" si="8"/>
        <v>0</v>
      </c>
      <c r="M47" s="17">
        <f>SUBTOTAL(9,M42:M46)</f>
        <v>0</v>
      </c>
    </row>
    <row r="48" spans="1:13" x14ac:dyDescent="0.3">
      <c r="A48" s="10" t="s">
        <v>48</v>
      </c>
      <c r="B48" s="8" t="s">
        <v>17</v>
      </c>
      <c r="C48" s="9"/>
      <c r="D48" s="10"/>
      <c r="E48" s="9"/>
      <c r="F48" s="10"/>
      <c r="G48" s="11"/>
      <c r="H48" s="11"/>
      <c r="I48" s="11">
        <v>0</v>
      </c>
      <c r="J48" s="11"/>
      <c r="K48" s="11"/>
      <c r="L48" s="11"/>
      <c r="M48" s="11">
        <f>SUM(G48:L48)</f>
        <v>0</v>
      </c>
    </row>
    <row r="49" spans="1:13" x14ac:dyDescent="0.3">
      <c r="A49" s="10" t="s">
        <v>48</v>
      </c>
      <c r="B49" s="8" t="s">
        <v>17</v>
      </c>
      <c r="C49" s="9"/>
      <c r="D49" s="10"/>
      <c r="E49" s="9"/>
      <c r="F49" s="10"/>
      <c r="G49" s="11"/>
      <c r="H49" s="11"/>
      <c r="I49" s="11">
        <v>0</v>
      </c>
      <c r="J49" s="11"/>
      <c r="K49" s="11"/>
      <c r="L49" s="11"/>
      <c r="M49" s="11">
        <f>SUM(G49:L49)</f>
        <v>0</v>
      </c>
    </row>
    <row r="50" spans="1:13" x14ac:dyDescent="0.3">
      <c r="A50" s="10" t="s">
        <v>48</v>
      </c>
      <c r="B50" s="8" t="s">
        <v>17</v>
      </c>
      <c r="C50" s="9"/>
      <c r="D50" s="10"/>
      <c r="E50" s="9"/>
      <c r="F50" s="10"/>
      <c r="G50" s="11"/>
      <c r="H50" s="11"/>
      <c r="I50" s="11"/>
      <c r="J50" s="11"/>
      <c r="K50" s="11"/>
      <c r="L50" s="11"/>
      <c r="M50" s="11">
        <f>SUM(G50:L50)</f>
        <v>0</v>
      </c>
    </row>
    <row r="51" spans="1:13" x14ac:dyDescent="0.3">
      <c r="A51" s="10" t="s">
        <v>48</v>
      </c>
      <c r="B51" s="8" t="s">
        <v>17</v>
      </c>
      <c r="C51" s="9"/>
      <c r="D51" s="10"/>
      <c r="E51" s="9"/>
      <c r="F51" s="10"/>
      <c r="G51" s="11"/>
      <c r="H51" s="11"/>
      <c r="I51" s="11"/>
      <c r="J51" s="11"/>
      <c r="K51" s="11"/>
      <c r="L51" s="11"/>
      <c r="M51" s="11">
        <f>SUM(G51:L51)</f>
        <v>0</v>
      </c>
    </row>
    <row r="52" spans="1:13" x14ac:dyDescent="0.3">
      <c r="A52" s="12" t="s">
        <v>47</v>
      </c>
      <c r="B52" s="13" t="s">
        <v>17</v>
      </c>
      <c r="C52" s="14"/>
      <c r="D52" s="15"/>
      <c r="E52" s="16"/>
      <c r="F52" s="13"/>
      <c r="G52" s="17">
        <f>SUM(G48:G51)</f>
        <v>0</v>
      </c>
      <c r="H52" s="17">
        <f t="shared" ref="H52:L52" si="9">SUM(H48:H51)</f>
        <v>0</v>
      </c>
      <c r="I52" s="17">
        <f t="shared" si="9"/>
        <v>0</v>
      </c>
      <c r="J52" s="17">
        <f t="shared" si="9"/>
        <v>0</v>
      </c>
      <c r="K52" s="17">
        <f t="shared" si="9"/>
        <v>0</v>
      </c>
      <c r="L52" s="17">
        <f t="shared" si="9"/>
        <v>0</v>
      </c>
      <c r="M52" s="17">
        <f>SUM(M48:M51)</f>
        <v>0</v>
      </c>
    </row>
    <row r="53" spans="1:13" x14ac:dyDescent="0.3">
      <c r="A53" s="10" t="s">
        <v>53</v>
      </c>
      <c r="B53" s="10" t="s">
        <v>17</v>
      </c>
      <c r="C53" s="20"/>
      <c r="D53" s="19"/>
      <c r="E53" s="8"/>
      <c r="F53" s="10"/>
      <c r="G53" s="11"/>
      <c r="H53" s="11"/>
      <c r="I53" s="11">
        <v>0</v>
      </c>
      <c r="J53" s="11"/>
      <c r="K53" s="11"/>
      <c r="L53" s="11"/>
      <c r="M53" s="11">
        <f>SUM(G53:L53)</f>
        <v>0</v>
      </c>
    </row>
    <row r="54" spans="1:13" x14ac:dyDescent="0.3">
      <c r="A54" s="10" t="s">
        <v>53</v>
      </c>
      <c r="B54" s="10" t="s">
        <v>17</v>
      </c>
      <c r="C54" s="20"/>
      <c r="D54" s="10"/>
      <c r="E54" s="9"/>
      <c r="F54" s="10"/>
      <c r="G54" s="11"/>
      <c r="H54" s="11"/>
      <c r="I54" s="11">
        <v>0</v>
      </c>
      <c r="J54" s="11"/>
      <c r="K54" s="11"/>
      <c r="L54" s="11"/>
      <c r="M54" s="11">
        <f>SUM(G54:L54)</f>
        <v>0</v>
      </c>
    </row>
    <row r="55" spans="1:13" x14ac:dyDescent="0.3">
      <c r="A55" s="10" t="s">
        <v>53</v>
      </c>
      <c r="B55" s="10" t="s">
        <v>17</v>
      </c>
      <c r="C55" s="20"/>
      <c r="D55" s="19"/>
      <c r="E55" s="9"/>
      <c r="F55" s="10"/>
      <c r="G55" s="11"/>
      <c r="H55" s="11"/>
      <c r="I55" s="11">
        <v>0</v>
      </c>
      <c r="J55" s="11"/>
      <c r="K55" s="11"/>
      <c r="L55" s="11">
        <v>0</v>
      </c>
      <c r="M55" s="11">
        <f t="shared" ref="M55" si="10">SUM(G55:L55)</f>
        <v>0</v>
      </c>
    </row>
    <row r="56" spans="1:13" x14ac:dyDescent="0.3">
      <c r="A56" s="10"/>
      <c r="B56" s="10"/>
      <c r="C56" s="20"/>
      <c r="D56" s="19"/>
      <c r="E56" s="9"/>
      <c r="F56" s="11"/>
      <c r="G56" s="11"/>
      <c r="H56" s="11"/>
      <c r="I56" s="11"/>
      <c r="J56" s="11"/>
      <c r="K56" s="11"/>
      <c r="L56" s="11"/>
      <c r="M56" s="11">
        <f>SUM(G56:L56)</f>
        <v>0</v>
      </c>
    </row>
    <row r="57" spans="1:13" x14ac:dyDescent="0.3">
      <c r="A57" s="10"/>
      <c r="B57" s="10"/>
      <c r="C57" s="20"/>
      <c r="D57" s="19"/>
      <c r="E57" s="9"/>
      <c r="F57" s="11"/>
      <c r="G57" s="11"/>
      <c r="H57" s="11"/>
      <c r="I57" s="11"/>
      <c r="J57" s="11"/>
      <c r="K57" s="11"/>
      <c r="L57" s="11">
        <v>0</v>
      </c>
      <c r="M57" s="11">
        <f t="shared" ref="M57" si="11">SUM(G57:L57)</f>
        <v>0</v>
      </c>
    </row>
    <row r="58" spans="1:13" x14ac:dyDescent="0.3">
      <c r="A58" s="12" t="s">
        <v>76</v>
      </c>
      <c r="B58" s="13"/>
      <c r="C58" s="14"/>
      <c r="D58" s="15"/>
      <c r="E58" s="16"/>
      <c r="F58" s="13"/>
      <c r="G58" s="17">
        <f>SUM(G53:G57)</f>
        <v>0</v>
      </c>
      <c r="H58" s="17">
        <f t="shared" ref="H58:L58" si="12">SUM(H53:H57)</f>
        <v>0</v>
      </c>
      <c r="I58" s="17">
        <f t="shared" si="12"/>
        <v>0</v>
      </c>
      <c r="J58" s="17">
        <f t="shared" si="12"/>
        <v>0</v>
      </c>
      <c r="K58" s="17">
        <f t="shared" si="12"/>
        <v>0</v>
      </c>
      <c r="L58" s="17">
        <f t="shared" si="12"/>
        <v>0</v>
      </c>
      <c r="M58" s="17">
        <f>SUM(M53:M57)</f>
        <v>0</v>
      </c>
    </row>
    <row r="59" spans="1:13" x14ac:dyDescent="0.3">
      <c r="A59" s="10" t="s">
        <v>97</v>
      </c>
      <c r="B59" s="10" t="s">
        <v>17</v>
      </c>
      <c r="C59" s="9">
        <v>44417</v>
      </c>
      <c r="D59" s="10" t="s">
        <v>99</v>
      </c>
      <c r="E59" s="9">
        <v>44384</v>
      </c>
      <c r="F59" s="10" t="s">
        <v>100</v>
      </c>
      <c r="G59" s="11"/>
      <c r="H59" s="11"/>
      <c r="I59" s="11">
        <v>234.25</v>
      </c>
      <c r="J59" s="11">
        <v>7.3</v>
      </c>
      <c r="K59" s="11"/>
      <c r="L59" s="11"/>
      <c r="M59" s="11">
        <f>SUM(G59:L59)</f>
        <v>241.55</v>
      </c>
    </row>
    <row r="60" spans="1:13" x14ac:dyDescent="0.3">
      <c r="A60" s="10" t="s">
        <v>97</v>
      </c>
      <c r="B60" s="10" t="s">
        <v>17</v>
      </c>
      <c r="C60" s="9"/>
      <c r="D60" s="10"/>
      <c r="E60" s="9"/>
      <c r="F60" s="10"/>
      <c r="G60" s="11"/>
      <c r="H60" s="11"/>
      <c r="I60" s="11">
        <v>0</v>
      </c>
      <c r="J60" s="11">
        <v>0</v>
      </c>
      <c r="K60" s="11"/>
      <c r="L60" s="11">
        <v>0</v>
      </c>
      <c r="M60" s="11">
        <f t="shared" ref="M60" si="13">SUM(G60:L60)</f>
        <v>0</v>
      </c>
    </row>
    <row r="61" spans="1:13" x14ac:dyDescent="0.3">
      <c r="A61" s="10" t="s">
        <v>97</v>
      </c>
      <c r="B61" s="10" t="s">
        <v>17</v>
      </c>
      <c r="C61" s="20"/>
      <c r="D61" s="19"/>
      <c r="E61" s="9"/>
      <c r="F61" s="11"/>
      <c r="G61" s="11"/>
      <c r="H61" s="11"/>
      <c r="I61" s="11">
        <v>0</v>
      </c>
      <c r="J61" s="11"/>
      <c r="K61" s="11"/>
      <c r="L61" s="11"/>
      <c r="M61" s="11"/>
    </row>
    <row r="62" spans="1:13" x14ac:dyDescent="0.3">
      <c r="A62" s="10" t="s">
        <v>97</v>
      </c>
      <c r="B62" s="10" t="s">
        <v>17</v>
      </c>
      <c r="C62" s="20"/>
      <c r="D62" s="19"/>
      <c r="E62" s="9"/>
      <c r="F62" s="11"/>
      <c r="G62" s="11"/>
      <c r="H62" s="11"/>
      <c r="I62" s="11"/>
      <c r="J62" s="11"/>
      <c r="K62" s="11"/>
      <c r="L62" s="11"/>
      <c r="M62" s="11">
        <f>SUM(G62:L62)</f>
        <v>0</v>
      </c>
    </row>
    <row r="63" spans="1:13" x14ac:dyDescent="0.3">
      <c r="A63" s="10"/>
      <c r="B63" s="10"/>
      <c r="C63" s="20"/>
      <c r="D63" s="19"/>
      <c r="E63" s="9"/>
      <c r="F63" s="11"/>
      <c r="G63" s="11"/>
      <c r="H63" s="11"/>
      <c r="I63" s="11"/>
      <c r="J63" s="11"/>
      <c r="K63" s="11"/>
      <c r="L63" s="11">
        <v>0</v>
      </c>
      <c r="M63" s="11">
        <f t="shared" ref="M63" si="14">SUM(G63:L63)</f>
        <v>0</v>
      </c>
    </row>
    <row r="64" spans="1:13" x14ac:dyDescent="0.3">
      <c r="A64" s="12" t="s">
        <v>98</v>
      </c>
      <c r="B64" s="13"/>
      <c r="C64" s="14"/>
      <c r="D64" s="15"/>
      <c r="E64" s="16"/>
      <c r="F64" s="13"/>
      <c r="G64" s="17">
        <f>SUM(G59:G63)</f>
        <v>0</v>
      </c>
      <c r="H64" s="17">
        <f t="shared" ref="H64:L64" si="15">SUM(H59:H63)</f>
        <v>0</v>
      </c>
      <c r="I64" s="17">
        <f t="shared" si="15"/>
        <v>234.25</v>
      </c>
      <c r="J64" s="17">
        <f t="shared" si="15"/>
        <v>7.3</v>
      </c>
      <c r="K64" s="17">
        <f t="shared" si="15"/>
        <v>0</v>
      </c>
      <c r="L64" s="17">
        <f t="shared" si="15"/>
        <v>0</v>
      </c>
      <c r="M64" s="17">
        <f>SUM(M59:M63)</f>
        <v>241.55</v>
      </c>
    </row>
    <row r="65" spans="1:14" x14ac:dyDescent="0.3">
      <c r="A65" s="10" t="s">
        <v>26</v>
      </c>
      <c r="B65" s="10" t="s">
        <v>17</v>
      </c>
      <c r="C65" s="9"/>
      <c r="D65" s="10"/>
      <c r="E65" s="9"/>
      <c r="F65" s="11"/>
      <c r="G65" s="11"/>
      <c r="H65" s="11"/>
      <c r="I65" s="11"/>
      <c r="J65" s="11"/>
      <c r="K65" s="11"/>
      <c r="L65" s="11"/>
      <c r="M65" s="11">
        <f t="shared" ref="M65:M69" si="16">SUM(G65:L65)</f>
        <v>0</v>
      </c>
    </row>
    <row r="66" spans="1:14" x14ac:dyDescent="0.3">
      <c r="A66" s="10" t="s">
        <v>26</v>
      </c>
      <c r="B66" s="10" t="s">
        <v>17</v>
      </c>
      <c r="C66" s="9"/>
      <c r="D66" s="20"/>
      <c r="E66" s="9"/>
      <c r="F66" s="11"/>
      <c r="G66" s="11"/>
      <c r="H66" s="11"/>
      <c r="I66" s="11"/>
      <c r="J66" s="11"/>
      <c r="K66" s="11"/>
      <c r="L66" s="11"/>
      <c r="M66" s="11">
        <f t="shared" si="16"/>
        <v>0</v>
      </c>
    </row>
    <row r="67" spans="1:14" x14ac:dyDescent="0.3">
      <c r="A67" s="10" t="s">
        <v>26</v>
      </c>
      <c r="B67" s="10" t="s">
        <v>17</v>
      </c>
      <c r="C67" s="9"/>
      <c r="D67" s="20"/>
      <c r="E67" s="9"/>
      <c r="F67" s="11"/>
      <c r="G67" s="11"/>
      <c r="H67" s="11"/>
      <c r="I67" s="11"/>
      <c r="J67" s="11"/>
      <c r="K67" s="11"/>
      <c r="L67" s="11"/>
      <c r="M67" s="11">
        <f t="shared" si="16"/>
        <v>0</v>
      </c>
    </row>
    <row r="68" spans="1:14" x14ac:dyDescent="0.3">
      <c r="A68" s="10" t="s">
        <v>26</v>
      </c>
      <c r="B68" s="10" t="s">
        <v>17</v>
      </c>
      <c r="C68" s="9"/>
      <c r="D68" s="20"/>
      <c r="E68" s="9"/>
      <c r="F68" s="11"/>
      <c r="G68" s="11"/>
      <c r="H68" s="11"/>
      <c r="I68" s="11"/>
      <c r="J68" s="11"/>
      <c r="K68" s="11"/>
      <c r="L68" s="11"/>
      <c r="M68" s="11"/>
    </row>
    <row r="69" spans="1:14" x14ac:dyDescent="0.3">
      <c r="A69" s="10"/>
      <c r="B69" s="10"/>
      <c r="C69" s="20"/>
      <c r="D69" s="20"/>
      <c r="E69" s="9"/>
      <c r="F69" s="11"/>
      <c r="G69" s="11"/>
      <c r="H69" s="11"/>
      <c r="I69" s="11"/>
      <c r="J69" s="11"/>
      <c r="K69" s="11"/>
      <c r="L69" s="11"/>
      <c r="M69" s="11">
        <f t="shared" si="16"/>
        <v>0</v>
      </c>
    </row>
    <row r="70" spans="1:14" x14ac:dyDescent="0.3">
      <c r="A70" s="12" t="s">
        <v>46</v>
      </c>
      <c r="B70" s="13" t="s">
        <v>17</v>
      </c>
      <c r="C70" s="14"/>
      <c r="D70" s="15"/>
      <c r="E70" s="16"/>
      <c r="F70" s="13"/>
      <c r="G70" s="17">
        <f>SUM(G65:G69)</f>
        <v>0</v>
      </c>
      <c r="H70" s="17">
        <f t="shared" ref="H70:L70" si="17">SUM(H65:H69)</f>
        <v>0</v>
      </c>
      <c r="I70" s="17">
        <f t="shared" si="17"/>
        <v>0</v>
      </c>
      <c r="J70" s="17">
        <f t="shared" si="17"/>
        <v>0</v>
      </c>
      <c r="K70" s="17">
        <f t="shared" si="17"/>
        <v>0</v>
      </c>
      <c r="L70" s="17">
        <f t="shared" si="17"/>
        <v>0</v>
      </c>
      <c r="M70" s="17">
        <f>SUM(M65:M69)</f>
        <v>0</v>
      </c>
    </row>
    <row r="71" spans="1:14" x14ac:dyDescent="0.3">
      <c r="A71" s="8" t="s">
        <v>20</v>
      </c>
      <c r="B71" s="8" t="s">
        <v>17</v>
      </c>
      <c r="C71" s="9">
        <v>44424</v>
      </c>
      <c r="D71" s="19" t="s">
        <v>99</v>
      </c>
      <c r="E71" s="8">
        <v>44384</v>
      </c>
      <c r="F71" s="18" t="s">
        <v>101</v>
      </c>
      <c r="G71" s="11"/>
      <c r="H71" s="11"/>
      <c r="I71" s="11">
        <v>48.6</v>
      </c>
      <c r="J71" s="11"/>
      <c r="K71" s="11"/>
      <c r="L71" s="11"/>
      <c r="M71" s="11">
        <f>SUM(G71:L71)</f>
        <v>48.6</v>
      </c>
      <c r="N71" s="63">
        <f>220.35+13.9</f>
        <v>234.25</v>
      </c>
    </row>
    <row r="72" spans="1:14" x14ac:dyDescent="0.3">
      <c r="A72" s="10" t="s">
        <v>20</v>
      </c>
      <c r="B72" s="8" t="s">
        <v>17</v>
      </c>
      <c r="C72" s="9"/>
      <c r="D72" s="19"/>
      <c r="E72" s="8"/>
      <c r="F72" s="18"/>
      <c r="G72" s="11"/>
      <c r="H72" s="11"/>
      <c r="I72" s="11">
        <v>0</v>
      </c>
      <c r="J72" s="11"/>
      <c r="K72" s="11"/>
      <c r="L72" s="11"/>
      <c r="M72" s="11">
        <f t="shared" ref="M72:M78" si="18">SUM(G72:L72)</f>
        <v>0</v>
      </c>
    </row>
    <row r="73" spans="1:14" x14ac:dyDescent="0.3">
      <c r="A73" s="10" t="s">
        <v>20</v>
      </c>
      <c r="B73" s="8" t="s">
        <v>17</v>
      </c>
      <c r="C73" s="9"/>
      <c r="D73" s="19"/>
      <c r="E73" s="8"/>
      <c r="F73" s="18"/>
      <c r="G73" s="11"/>
      <c r="H73" s="11"/>
      <c r="I73" s="11">
        <v>0</v>
      </c>
      <c r="J73" s="11"/>
      <c r="K73" s="11"/>
      <c r="L73" s="11"/>
      <c r="M73" s="11">
        <f t="shared" si="18"/>
        <v>0</v>
      </c>
    </row>
    <row r="74" spans="1:14" x14ac:dyDescent="0.3">
      <c r="A74" s="10" t="s">
        <v>20</v>
      </c>
      <c r="B74" s="8" t="s">
        <v>17</v>
      </c>
      <c r="C74" s="9"/>
      <c r="D74" s="10"/>
      <c r="E74" s="8"/>
      <c r="F74" s="18"/>
      <c r="G74" s="11"/>
      <c r="H74" s="11"/>
      <c r="I74" s="11">
        <v>0</v>
      </c>
      <c r="J74" s="11"/>
      <c r="K74" s="11"/>
      <c r="L74" s="11"/>
      <c r="M74" s="11">
        <f t="shared" si="18"/>
        <v>0</v>
      </c>
    </row>
    <row r="75" spans="1:14" x14ac:dyDescent="0.3">
      <c r="A75" s="10" t="s">
        <v>20</v>
      </c>
      <c r="B75" s="8" t="s">
        <v>17</v>
      </c>
      <c r="C75" s="9"/>
      <c r="D75" s="19"/>
      <c r="E75" s="8"/>
      <c r="F75" s="18"/>
      <c r="G75" s="11"/>
      <c r="H75" s="11"/>
      <c r="I75" s="11">
        <v>0</v>
      </c>
      <c r="J75" s="11"/>
      <c r="K75" s="11"/>
      <c r="L75" s="11"/>
      <c r="M75" s="11">
        <f t="shared" si="18"/>
        <v>0</v>
      </c>
    </row>
    <row r="76" spans="1:14" x14ac:dyDescent="0.3">
      <c r="A76" s="10" t="s">
        <v>20</v>
      </c>
      <c r="B76" s="8" t="s">
        <v>17</v>
      </c>
      <c r="C76" s="9"/>
      <c r="D76" s="19"/>
      <c r="E76" s="8"/>
      <c r="F76" s="18"/>
      <c r="G76" s="11"/>
      <c r="H76" s="11"/>
      <c r="I76" s="11">
        <v>0</v>
      </c>
      <c r="J76" s="11"/>
      <c r="K76" s="11"/>
      <c r="L76" s="11"/>
      <c r="M76" s="11">
        <f t="shared" si="18"/>
        <v>0</v>
      </c>
    </row>
    <row r="77" spans="1:14" x14ac:dyDescent="0.3">
      <c r="A77" s="10"/>
      <c r="B77" s="8"/>
      <c r="C77" s="9"/>
      <c r="D77" s="19"/>
      <c r="E77" s="8"/>
      <c r="F77" s="18"/>
      <c r="G77" s="11"/>
      <c r="H77" s="11"/>
      <c r="I77" s="11"/>
      <c r="J77" s="11"/>
      <c r="K77" s="11"/>
      <c r="L77" s="11"/>
      <c r="M77" s="11"/>
    </row>
    <row r="78" spans="1:14" x14ac:dyDescent="0.3">
      <c r="A78" s="10"/>
      <c r="B78" s="8"/>
      <c r="C78" s="9"/>
      <c r="D78" s="19"/>
      <c r="E78" s="8"/>
      <c r="F78" s="18"/>
      <c r="G78" s="11"/>
      <c r="H78" s="11"/>
      <c r="I78" s="11"/>
      <c r="J78" s="11"/>
      <c r="K78" s="11"/>
      <c r="L78" s="11"/>
      <c r="M78" s="11">
        <f t="shared" si="18"/>
        <v>0</v>
      </c>
    </row>
    <row r="79" spans="1:14" x14ac:dyDescent="0.3">
      <c r="A79" s="12" t="s">
        <v>21</v>
      </c>
      <c r="B79" s="13"/>
      <c r="C79" s="16"/>
      <c r="D79" s="15"/>
      <c r="E79" s="16"/>
      <c r="F79" s="13"/>
      <c r="G79" s="17">
        <f t="shared" ref="G79:L79" si="19">SUBTOTAL(9,G71:G78)</f>
        <v>0</v>
      </c>
      <c r="H79" s="17">
        <f t="shared" si="19"/>
        <v>0</v>
      </c>
      <c r="I79" s="17">
        <f t="shared" si="19"/>
        <v>48.6</v>
      </c>
      <c r="J79" s="17">
        <f t="shared" si="19"/>
        <v>0</v>
      </c>
      <c r="K79" s="17">
        <f t="shared" si="19"/>
        <v>0</v>
      </c>
      <c r="L79" s="17">
        <f t="shared" si="19"/>
        <v>0</v>
      </c>
      <c r="M79" s="17">
        <f>SUBTOTAL(9,M71:M78)</f>
        <v>48.6</v>
      </c>
    </row>
    <row r="80" spans="1:14" hidden="1" x14ac:dyDescent="0.3">
      <c r="A80" s="10" t="s">
        <v>49</v>
      </c>
      <c r="B80" s="10" t="s">
        <v>17</v>
      </c>
      <c r="C80" s="20"/>
      <c r="D80" s="10"/>
      <c r="E80" s="9"/>
      <c r="F80" s="11"/>
      <c r="G80" s="11"/>
      <c r="H80" s="11"/>
      <c r="I80" s="11">
        <v>0</v>
      </c>
      <c r="J80" s="11"/>
      <c r="K80" s="11"/>
      <c r="L80" s="11"/>
      <c r="M80" s="11">
        <f>SUM(G80:L80)</f>
        <v>0</v>
      </c>
    </row>
    <row r="81" spans="1:15" hidden="1" x14ac:dyDescent="0.3">
      <c r="A81" s="10" t="s">
        <v>49</v>
      </c>
      <c r="B81" s="10" t="s">
        <v>17</v>
      </c>
      <c r="C81" s="20"/>
      <c r="D81" s="19"/>
      <c r="E81" s="9"/>
      <c r="F81" s="11"/>
      <c r="G81" s="11"/>
      <c r="H81" s="11"/>
      <c r="I81" s="11">
        <v>0</v>
      </c>
      <c r="J81" s="11"/>
      <c r="K81" s="11"/>
      <c r="L81" s="11">
        <v>0</v>
      </c>
      <c r="M81" s="11">
        <f t="shared" ref="M81" si="20">SUM(G81:L81)</f>
        <v>0</v>
      </c>
    </row>
    <row r="82" spans="1:15" hidden="1" x14ac:dyDescent="0.3">
      <c r="A82" s="10" t="s">
        <v>49</v>
      </c>
      <c r="B82" s="10" t="s">
        <v>17</v>
      </c>
      <c r="C82" s="20"/>
      <c r="D82" s="19"/>
      <c r="E82" s="9"/>
      <c r="F82" s="11"/>
      <c r="G82" s="11"/>
      <c r="H82" s="11"/>
      <c r="I82" s="11"/>
      <c r="J82" s="11"/>
      <c r="K82" s="11"/>
      <c r="L82" s="11"/>
      <c r="M82" s="11">
        <f>SUM(G82:L82)</f>
        <v>0</v>
      </c>
    </row>
    <row r="83" spans="1:15" hidden="1" x14ac:dyDescent="0.3">
      <c r="A83" s="10" t="s">
        <v>49</v>
      </c>
      <c r="B83" s="10" t="s">
        <v>17</v>
      </c>
      <c r="C83" s="20"/>
      <c r="D83" s="19"/>
      <c r="E83" s="9"/>
      <c r="F83" s="11"/>
      <c r="G83" s="11"/>
      <c r="H83" s="11"/>
      <c r="I83" s="11"/>
      <c r="J83" s="11"/>
      <c r="K83" s="11"/>
      <c r="L83" s="11"/>
      <c r="M83" s="11"/>
    </row>
    <row r="84" spans="1:15" hidden="1" x14ac:dyDescent="0.3">
      <c r="A84" s="10"/>
      <c r="B84" s="10"/>
      <c r="C84" s="20"/>
      <c r="D84" s="19"/>
      <c r="E84" s="9"/>
      <c r="F84" s="11"/>
      <c r="G84" s="11"/>
      <c r="H84" s="11"/>
      <c r="I84" s="11"/>
      <c r="J84" s="11"/>
      <c r="K84" s="11"/>
      <c r="L84" s="11">
        <v>0</v>
      </c>
      <c r="M84" s="11">
        <f t="shared" ref="M84" si="21">SUM(G84:L84)</f>
        <v>0</v>
      </c>
    </row>
    <row r="85" spans="1:15" hidden="1" x14ac:dyDescent="0.3">
      <c r="A85" s="12" t="s">
        <v>50</v>
      </c>
      <c r="B85" s="13"/>
      <c r="C85" s="14"/>
      <c r="D85" s="15"/>
      <c r="E85" s="16"/>
      <c r="F85" s="13"/>
      <c r="G85" s="17">
        <f>SUM(G80:G84)</f>
        <v>0</v>
      </c>
      <c r="H85" s="17">
        <f t="shared" ref="H85:L85" si="22">SUM(H80:H84)</f>
        <v>0</v>
      </c>
      <c r="I85" s="17">
        <f t="shared" si="22"/>
        <v>0</v>
      </c>
      <c r="J85" s="17">
        <f t="shared" si="22"/>
        <v>0</v>
      </c>
      <c r="K85" s="17">
        <f t="shared" si="22"/>
        <v>0</v>
      </c>
      <c r="L85" s="17">
        <f t="shared" si="22"/>
        <v>0</v>
      </c>
      <c r="M85" s="17">
        <f>SUM(M80:M84)</f>
        <v>0</v>
      </c>
    </row>
    <row r="86" spans="1:15" hidden="1" x14ac:dyDescent="0.3">
      <c r="A86" s="10" t="s">
        <v>22</v>
      </c>
      <c r="B86" s="8" t="s">
        <v>17</v>
      </c>
      <c r="C86" s="9"/>
      <c r="D86" s="19"/>
      <c r="E86" s="8"/>
      <c r="F86" s="18"/>
      <c r="G86" s="11"/>
      <c r="H86" s="11"/>
      <c r="I86" s="11"/>
      <c r="J86" s="11"/>
      <c r="K86" s="11"/>
      <c r="L86" s="11"/>
      <c r="M86" s="11">
        <f t="shared" ref="M86:M89" si="23">SUM(G86:L86)</f>
        <v>0</v>
      </c>
    </row>
    <row r="87" spans="1:15" hidden="1" x14ac:dyDescent="0.3">
      <c r="A87" s="10" t="s">
        <v>22</v>
      </c>
      <c r="B87" s="8" t="s">
        <v>17</v>
      </c>
      <c r="C87" s="9"/>
      <c r="D87" s="19"/>
      <c r="E87" s="8"/>
      <c r="F87" s="18"/>
      <c r="G87" s="11"/>
      <c r="H87" s="11"/>
      <c r="I87" s="11"/>
      <c r="J87" s="11"/>
      <c r="K87" s="11"/>
      <c r="L87" s="11"/>
      <c r="M87" s="11">
        <f t="shared" si="23"/>
        <v>0</v>
      </c>
    </row>
    <row r="88" spans="1:15" hidden="1" x14ac:dyDescent="0.3">
      <c r="A88" s="10" t="s">
        <v>22</v>
      </c>
      <c r="B88" s="8" t="s">
        <v>17</v>
      </c>
      <c r="C88" s="9"/>
      <c r="D88" s="19"/>
      <c r="E88" s="8"/>
      <c r="F88" s="18"/>
      <c r="G88" s="11"/>
      <c r="H88" s="11"/>
      <c r="I88" s="11"/>
      <c r="J88" s="11"/>
      <c r="K88" s="11"/>
      <c r="L88" s="11"/>
      <c r="M88" s="11">
        <f t="shared" si="23"/>
        <v>0</v>
      </c>
    </row>
    <row r="89" spans="1:15" hidden="1" x14ac:dyDescent="0.3">
      <c r="A89" s="10" t="s">
        <v>22</v>
      </c>
      <c r="B89" s="8" t="s">
        <v>17</v>
      </c>
      <c r="C89" s="9"/>
      <c r="D89" s="19"/>
      <c r="E89" s="8"/>
      <c r="F89" s="18"/>
      <c r="G89" s="11"/>
      <c r="H89" s="11"/>
      <c r="I89" s="11"/>
      <c r="J89" s="11"/>
      <c r="K89" s="11"/>
      <c r="L89" s="11"/>
      <c r="M89" s="11">
        <f t="shared" si="23"/>
        <v>0</v>
      </c>
    </row>
    <row r="90" spans="1:15" hidden="1" x14ac:dyDescent="0.3">
      <c r="A90" s="12" t="s">
        <v>73</v>
      </c>
      <c r="B90" s="13"/>
      <c r="C90" s="14"/>
      <c r="D90" s="15"/>
      <c r="E90" s="16"/>
      <c r="F90" s="13"/>
      <c r="G90" s="17">
        <f>SUM(G86:G89)</f>
        <v>0</v>
      </c>
      <c r="H90" s="17">
        <f t="shared" ref="H90:M90" si="24">SUM(H86:H89)</f>
        <v>0</v>
      </c>
      <c r="I90" s="17">
        <f t="shared" si="24"/>
        <v>0</v>
      </c>
      <c r="J90" s="17">
        <f t="shared" si="24"/>
        <v>0</v>
      </c>
      <c r="K90" s="17">
        <f t="shared" si="24"/>
        <v>0</v>
      </c>
      <c r="L90" s="17">
        <f t="shared" si="24"/>
        <v>0</v>
      </c>
      <c r="M90" s="17">
        <f t="shared" si="24"/>
        <v>0</v>
      </c>
    </row>
    <row r="91" spans="1:15" hidden="1" x14ac:dyDescent="0.3">
      <c r="A91" s="10" t="s">
        <v>23</v>
      </c>
      <c r="B91" s="10" t="s">
        <v>17</v>
      </c>
      <c r="C91" s="20"/>
      <c r="D91" s="19"/>
      <c r="E91" s="9"/>
      <c r="F91" s="11"/>
      <c r="G91" s="11"/>
      <c r="H91" s="11"/>
      <c r="I91" s="11"/>
      <c r="J91" s="11">
        <v>0</v>
      </c>
      <c r="K91" s="11"/>
      <c r="L91" s="11"/>
      <c r="M91" s="11">
        <f>SUM(G91:L91)</f>
        <v>0</v>
      </c>
    </row>
    <row r="92" spans="1:15" hidden="1" x14ac:dyDescent="0.3">
      <c r="A92" s="10" t="s">
        <v>23</v>
      </c>
      <c r="B92" s="10" t="s">
        <v>17</v>
      </c>
      <c r="C92" s="20"/>
      <c r="D92" s="19"/>
      <c r="E92" s="9"/>
      <c r="F92" s="11"/>
      <c r="G92" s="11"/>
      <c r="H92" s="11"/>
      <c r="I92" s="11"/>
      <c r="J92" s="11">
        <v>0</v>
      </c>
      <c r="K92" s="11">
        <v>0</v>
      </c>
      <c r="L92" s="11">
        <v>0</v>
      </c>
      <c r="M92" s="11">
        <f t="shared" ref="M92" si="25">SUM(G92:L92)</f>
        <v>0</v>
      </c>
    </row>
    <row r="93" spans="1:15" hidden="1" x14ac:dyDescent="0.3">
      <c r="A93" s="10" t="s">
        <v>23</v>
      </c>
      <c r="B93" s="10" t="s">
        <v>17</v>
      </c>
      <c r="C93" s="20"/>
      <c r="D93" s="19"/>
      <c r="E93" s="9"/>
      <c r="F93" s="11"/>
      <c r="G93" s="11"/>
      <c r="H93" s="11"/>
      <c r="I93" s="11"/>
      <c r="J93" s="11">
        <v>0</v>
      </c>
      <c r="K93" s="11">
        <v>0</v>
      </c>
      <c r="L93" s="11"/>
      <c r="M93" s="11">
        <f>SUM(G93:L93)</f>
        <v>0</v>
      </c>
    </row>
    <row r="94" spans="1:15" hidden="1" x14ac:dyDescent="0.3">
      <c r="A94" s="10" t="s">
        <v>23</v>
      </c>
      <c r="B94" s="10" t="s">
        <v>17</v>
      </c>
      <c r="C94" s="20"/>
      <c r="D94" s="19"/>
      <c r="E94" s="9"/>
      <c r="F94" s="11"/>
      <c r="G94" s="11"/>
      <c r="H94" s="11"/>
      <c r="I94" s="11">
        <v>0</v>
      </c>
      <c r="J94" s="11"/>
      <c r="K94" s="11"/>
      <c r="L94" s="11">
        <v>0</v>
      </c>
      <c r="M94" s="11">
        <f t="shared" ref="M94" si="26">SUM(G94:L94)</f>
        <v>0</v>
      </c>
      <c r="O94" s="63" t="s">
        <v>80</v>
      </c>
    </row>
    <row r="95" spans="1:15" hidden="1" x14ac:dyDescent="0.3">
      <c r="A95" s="12" t="s">
        <v>24</v>
      </c>
      <c r="B95" s="13"/>
      <c r="C95" s="14"/>
      <c r="D95" s="15"/>
      <c r="E95" s="16"/>
      <c r="F95" s="13"/>
      <c r="G95" s="17">
        <f>SUM(G91:G94)</f>
        <v>0</v>
      </c>
      <c r="H95" s="17">
        <f t="shared" ref="H95:L95" si="27">SUM(H91:H94)</f>
        <v>0</v>
      </c>
      <c r="I95" s="17">
        <f t="shared" si="27"/>
        <v>0</v>
      </c>
      <c r="J95" s="17">
        <f t="shared" si="27"/>
        <v>0</v>
      </c>
      <c r="K95" s="17">
        <f t="shared" si="27"/>
        <v>0</v>
      </c>
      <c r="L95" s="17">
        <f t="shared" si="27"/>
        <v>0</v>
      </c>
      <c r="M95" s="17">
        <f>SUM(M91:M94)</f>
        <v>0</v>
      </c>
    </row>
    <row r="96" spans="1:15" hidden="1" x14ac:dyDescent="0.3">
      <c r="A96" s="10" t="s">
        <v>77</v>
      </c>
      <c r="B96" s="10" t="s">
        <v>17</v>
      </c>
      <c r="C96" s="20"/>
      <c r="D96" s="19"/>
      <c r="E96" s="9"/>
      <c r="F96" s="11"/>
      <c r="G96" s="11"/>
      <c r="H96" s="11"/>
      <c r="I96" s="11"/>
      <c r="J96" s="11"/>
      <c r="K96" s="11"/>
      <c r="L96" s="11"/>
      <c r="M96" s="11">
        <f>SUM(G96:L96)</f>
        <v>0</v>
      </c>
    </row>
    <row r="97" spans="1:13" hidden="1" x14ac:dyDescent="0.3">
      <c r="A97" s="10" t="s">
        <v>77</v>
      </c>
      <c r="B97" s="10" t="s">
        <v>17</v>
      </c>
      <c r="C97" s="20"/>
      <c r="D97" s="19"/>
      <c r="E97" s="9"/>
      <c r="F97" s="11"/>
      <c r="G97" s="11"/>
      <c r="H97" s="11"/>
      <c r="I97" s="11"/>
      <c r="J97" s="11"/>
      <c r="K97" s="11"/>
      <c r="L97" s="11">
        <v>0</v>
      </c>
      <c r="M97" s="11">
        <f t="shared" ref="M97" si="28">SUM(G97:L97)</f>
        <v>0</v>
      </c>
    </row>
    <row r="98" spans="1:13" hidden="1" x14ac:dyDescent="0.3">
      <c r="A98" s="10" t="s">
        <v>77</v>
      </c>
      <c r="B98" s="10" t="s">
        <v>17</v>
      </c>
      <c r="C98" s="20"/>
      <c r="D98" s="19"/>
      <c r="E98" s="9"/>
      <c r="F98" s="11"/>
      <c r="G98" s="11"/>
      <c r="H98" s="11"/>
      <c r="I98" s="11"/>
      <c r="J98" s="11"/>
      <c r="K98" s="11"/>
      <c r="L98" s="11"/>
      <c r="M98" s="11"/>
    </row>
    <row r="99" spans="1:13" hidden="1" x14ac:dyDescent="0.3">
      <c r="A99" s="10" t="s">
        <v>77</v>
      </c>
      <c r="B99" s="10" t="s">
        <v>17</v>
      </c>
      <c r="C99" s="20"/>
      <c r="D99" s="19"/>
      <c r="E99" s="9"/>
      <c r="F99" s="11"/>
      <c r="G99" s="11"/>
      <c r="H99" s="11"/>
      <c r="I99" s="11"/>
      <c r="J99" s="11"/>
      <c r="K99" s="11"/>
      <c r="L99" s="11"/>
      <c r="M99" s="11">
        <f>SUM(G99:L99)</f>
        <v>0</v>
      </c>
    </row>
    <row r="100" spans="1:13" hidden="1" x14ac:dyDescent="0.3">
      <c r="A100" s="10"/>
      <c r="B100" s="10"/>
      <c r="C100" s="20"/>
      <c r="D100" s="19"/>
      <c r="E100" s="9"/>
      <c r="F100" s="11"/>
      <c r="G100" s="11"/>
      <c r="H100" s="11"/>
      <c r="I100" s="11"/>
      <c r="J100" s="11"/>
      <c r="K100" s="11"/>
      <c r="L100" s="11">
        <v>0</v>
      </c>
      <c r="M100" s="11">
        <f t="shared" ref="M100" si="29">SUM(G100:L100)</f>
        <v>0</v>
      </c>
    </row>
    <row r="101" spans="1:13" hidden="1" x14ac:dyDescent="0.3">
      <c r="A101" s="12" t="s">
        <v>78</v>
      </c>
      <c r="B101" s="13"/>
      <c r="C101" s="14"/>
      <c r="D101" s="15"/>
      <c r="E101" s="16"/>
      <c r="F101" s="13"/>
      <c r="G101" s="17">
        <f>SUM(G96:G100)</f>
        <v>0</v>
      </c>
      <c r="H101" s="17">
        <f t="shared" ref="H101:M101" si="30">SUM(H96:H100)</f>
        <v>0</v>
      </c>
      <c r="I101" s="17">
        <f t="shared" si="30"/>
        <v>0</v>
      </c>
      <c r="J101" s="17">
        <f t="shared" si="30"/>
        <v>0</v>
      </c>
      <c r="K101" s="17">
        <f t="shared" si="30"/>
        <v>0</v>
      </c>
      <c r="L101" s="17">
        <f t="shared" si="30"/>
        <v>0</v>
      </c>
      <c r="M101" s="17">
        <f t="shared" si="30"/>
        <v>0</v>
      </c>
    </row>
    <row r="102" spans="1:13" hidden="1" x14ac:dyDescent="0.3">
      <c r="A102" s="10" t="s">
        <v>41</v>
      </c>
      <c r="B102" s="10" t="s">
        <v>17</v>
      </c>
      <c r="C102" s="20"/>
      <c r="D102" s="19"/>
      <c r="E102" s="9"/>
      <c r="F102" s="11"/>
      <c r="G102" s="11"/>
      <c r="H102" s="11">
        <v>0</v>
      </c>
      <c r="I102" s="11">
        <v>0</v>
      </c>
      <c r="J102" s="11"/>
      <c r="K102" s="11"/>
      <c r="L102" s="11"/>
      <c r="M102" s="11">
        <f>SUM(G102:L102)</f>
        <v>0</v>
      </c>
    </row>
    <row r="103" spans="1:13" hidden="1" x14ac:dyDescent="0.3">
      <c r="A103" s="10" t="s">
        <v>41</v>
      </c>
      <c r="B103" s="10" t="s">
        <v>17</v>
      </c>
      <c r="C103" s="20"/>
      <c r="D103" s="19"/>
      <c r="E103" s="9"/>
      <c r="F103" s="11"/>
      <c r="G103" s="11"/>
      <c r="H103" s="11"/>
      <c r="I103" s="11">
        <v>0</v>
      </c>
      <c r="J103" s="11"/>
      <c r="K103" s="11"/>
      <c r="L103" s="11">
        <v>0</v>
      </c>
      <c r="M103" s="11">
        <f t="shared" ref="M103:M104" si="31">SUM(G103:L103)</f>
        <v>0</v>
      </c>
    </row>
    <row r="104" spans="1:13" hidden="1" x14ac:dyDescent="0.3">
      <c r="A104" s="10" t="s">
        <v>41</v>
      </c>
      <c r="B104" s="10" t="s">
        <v>17</v>
      </c>
      <c r="C104" s="20"/>
      <c r="D104" s="19"/>
      <c r="E104" s="9"/>
      <c r="F104" s="11"/>
      <c r="G104" s="11"/>
      <c r="H104" s="11"/>
      <c r="I104" s="11">
        <v>0</v>
      </c>
      <c r="J104" s="11"/>
      <c r="K104" s="11"/>
      <c r="L104" s="11"/>
      <c r="M104" s="11">
        <f t="shared" si="31"/>
        <v>0</v>
      </c>
    </row>
    <row r="105" spans="1:13" hidden="1" x14ac:dyDescent="0.3">
      <c r="A105" s="10" t="s">
        <v>41</v>
      </c>
      <c r="B105" s="10" t="s">
        <v>17</v>
      </c>
      <c r="C105" s="20"/>
      <c r="D105" s="19"/>
      <c r="E105" s="9"/>
      <c r="F105" s="11"/>
      <c r="G105" s="11"/>
      <c r="H105" s="11"/>
      <c r="I105" s="11"/>
      <c r="J105" s="11"/>
      <c r="K105" s="11"/>
      <c r="L105" s="11"/>
      <c r="M105" s="11">
        <f>SUM(G105:L105)</f>
        <v>0</v>
      </c>
    </row>
    <row r="106" spans="1:13" hidden="1" x14ac:dyDescent="0.3">
      <c r="A106" s="10"/>
      <c r="B106" s="10"/>
      <c r="C106" s="20"/>
      <c r="D106" s="19"/>
      <c r="E106" s="9"/>
      <c r="F106" s="11"/>
      <c r="G106" s="11"/>
      <c r="H106" s="11"/>
      <c r="I106" s="11"/>
      <c r="J106" s="11"/>
      <c r="K106" s="11"/>
      <c r="L106" s="11">
        <v>0</v>
      </c>
      <c r="M106" s="11">
        <f t="shared" ref="M106" si="32">SUM(G106:L106)</f>
        <v>0</v>
      </c>
    </row>
    <row r="107" spans="1:13" hidden="1" x14ac:dyDescent="0.3">
      <c r="A107" s="12" t="s">
        <v>43</v>
      </c>
      <c r="B107" s="13"/>
      <c r="C107" s="14"/>
      <c r="D107" s="15"/>
      <c r="E107" s="16"/>
      <c r="F107" s="13"/>
      <c r="G107" s="17">
        <f>SUM(G102:G106)</f>
        <v>0</v>
      </c>
      <c r="H107" s="17">
        <f t="shared" ref="H107:L107" si="33">SUM(H102:H106)</f>
        <v>0</v>
      </c>
      <c r="I107" s="17">
        <f t="shared" si="33"/>
        <v>0</v>
      </c>
      <c r="J107" s="17">
        <f t="shared" si="33"/>
        <v>0</v>
      </c>
      <c r="K107" s="17">
        <f t="shared" si="33"/>
        <v>0</v>
      </c>
      <c r="L107" s="17">
        <f t="shared" si="33"/>
        <v>0</v>
      </c>
      <c r="M107" s="17">
        <f>SUM(M102:M106)</f>
        <v>0</v>
      </c>
    </row>
    <row r="108" spans="1:13" hidden="1" x14ac:dyDescent="0.3">
      <c r="A108" s="10" t="s">
        <v>39</v>
      </c>
      <c r="B108" s="10" t="s">
        <v>17</v>
      </c>
      <c r="C108" s="20"/>
      <c r="D108" s="19"/>
      <c r="E108" s="9"/>
      <c r="F108" s="11"/>
      <c r="G108" s="11"/>
      <c r="H108" s="11"/>
      <c r="I108" s="11">
        <v>0</v>
      </c>
      <c r="J108" s="11">
        <v>0</v>
      </c>
      <c r="K108" s="11">
        <v>0</v>
      </c>
      <c r="L108" s="11"/>
      <c r="M108" s="11">
        <f>SUM(G108:L108)</f>
        <v>0</v>
      </c>
    </row>
    <row r="109" spans="1:13" hidden="1" x14ac:dyDescent="0.3">
      <c r="A109" s="10" t="s">
        <v>39</v>
      </c>
      <c r="B109" s="10" t="s">
        <v>17</v>
      </c>
      <c r="C109" s="20"/>
      <c r="D109" s="20"/>
      <c r="E109" s="9"/>
      <c r="F109" s="11"/>
      <c r="G109" s="11"/>
      <c r="H109" s="11"/>
      <c r="I109" s="11">
        <v>0</v>
      </c>
      <c r="J109" s="11">
        <v>0</v>
      </c>
      <c r="K109" s="11">
        <v>0</v>
      </c>
      <c r="L109" s="11"/>
      <c r="M109" s="11">
        <f t="shared" ref="M109:M112" si="34">SUM(G109:L109)</f>
        <v>0</v>
      </c>
    </row>
    <row r="110" spans="1:13" hidden="1" x14ac:dyDescent="0.3">
      <c r="A110" s="10" t="s">
        <v>39</v>
      </c>
      <c r="B110" s="10" t="s">
        <v>17</v>
      </c>
      <c r="C110" s="20"/>
      <c r="D110" s="20"/>
      <c r="E110" s="9"/>
      <c r="F110" s="11"/>
      <c r="G110" s="11"/>
      <c r="H110" s="11"/>
      <c r="I110" s="11">
        <v>0</v>
      </c>
      <c r="J110" s="11">
        <v>0</v>
      </c>
      <c r="K110" s="11">
        <v>0</v>
      </c>
      <c r="L110" s="11"/>
      <c r="M110" s="11">
        <f t="shared" si="34"/>
        <v>0</v>
      </c>
    </row>
    <row r="111" spans="1:13" hidden="1" x14ac:dyDescent="0.3">
      <c r="A111" s="10" t="s">
        <v>39</v>
      </c>
      <c r="B111" s="10" t="s">
        <v>17</v>
      </c>
      <c r="C111" s="20"/>
      <c r="D111" s="20"/>
      <c r="E111" s="9"/>
      <c r="F111" s="11"/>
      <c r="G111" s="11"/>
      <c r="H111" s="11"/>
      <c r="I111" s="11"/>
      <c r="J111" s="11"/>
      <c r="K111" s="11"/>
      <c r="L111" s="11"/>
      <c r="M111" s="11">
        <f t="shared" si="34"/>
        <v>0</v>
      </c>
    </row>
    <row r="112" spans="1:13" hidden="1" x14ac:dyDescent="0.3">
      <c r="A112" s="10"/>
      <c r="B112" s="10"/>
      <c r="C112" s="20"/>
      <c r="D112" s="20"/>
      <c r="E112" s="9"/>
      <c r="F112" s="11"/>
      <c r="G112" s="11"/>
      <c r="H112" s="11"/>
      <c r="I112" s="11"/>
      <c r="J112" s="11"/>
      <c r="K112" s="11"/>
      <c r="L112" s="11"/>
      <c r="M112" s="11">
        <f t="shared" si="34"/>
        <v>0</v>
      </c>
    </row>
    <row r="113" spans="1:18" hidden="1" x14ac:dyDescent="0.3">
      <c r="A113" s="12" t="s">
        <v>40</v>
      </c>
      <c r="B113" s="13"/>
      <c r="C113" s="14"/>
      <c r="D113" s="15"/>
      <c r="E113" s="16"/>
      <c r="F113" s="13"/>
      <c r="G113" s="17">
        <f>SUBTOTAL(9,G108:G112)</f>
        <v>0</v>
      </c>
      <c r="H113" s="17">
        <f t="shared" ref="H113:L113" si="35">SUBTOTAL(9,H108:H112)</f>
        <v>0</v>
      </c>
      <c r="I113" s="17">
        <f t="shared" si="35"/>
        <v>0</v>
      </c>
      <c r="J113" s="17">
        <f t="shared" si="35"/>
        <v>0</v>
      </c>
      <c r="K113" s="17">
        <f t="shared" si="35"/>
        <v>0</v>
      </c>
      <c r="L113" s="17">
        <f t="shared" si="35"/>
        <v>0</v>
      </c>
      <c r="M113" s="17">
        <f>SUBTOTAL(9,M108:M112)</f>
        <v>0</v>
      </c>
    </row>
    <row r="114" spans="1:18" ht="17.25" thickBot="1" x14ac:dyDescent="0.35">
      <c r="A114" s="22"/>
      <c r="B114" s="22"/>
      <c r="C114" s="23"/>
      <c r="D114" s="22"/>
      <c r="E114" s="22"/>
      <c r="F114" s="24"/>
      <c r="G114" s="25">
        <f t="shared" ref="G114:M114" si="36">G8+G14+G20+G33+G41+G47+G52+G58+G64+G70+G79+G85+G90+G95+G101+G107+G113</f>
        <v>0</v>
      </c>
      <c r="H114" s="25">
        <f t="shared" si="36"/>
        <v>0</v>
      </c>
      <c r="I114" s="25">
        <f t="shared" si="36"/>
        <v>2434.85</v>
      </c>
      <c r="J114" s="25">
        <f t="shared" si="36"/>
        <v>93.8</v>
      </c>
      <c r="K114" s="25">
        <f t="shared" si="36"/>
        <v>63.5</v>
      </c>
      <c r="L114" s="25">
        <f t="shared" si="36"/>
        <v>0</v>
      </c>
      <c r="M114" s="25">
        <f t="shared" si="36"/>
        <v>2592.15</v>
      </c>
    </row>
    <row r="115" spans="1:18" ht="17.25" thickTop="1" x14ac:dyDescent="0.3">
      <c r="A115" s="26"/>
      <c r="B115" s="26"/>
      <c r="C115" s="27"/>
      <c r="D115" s="26"/>
      <c r="E115" s="26"/>
      <c r="F115" s="26"/>
      <c r="G115" s="28"/>
      <c r="H115" s="28"/>
      <c r="I115" s="28"/>
      <c r="J115" s="28"/>
      <c r="K115" s="28"/>
      <c r="L115" s="28"/>
      <c r="M115" s="28"/>
      <c r="O115" s="64"/>
      <c r="R115" s="30"/>
    </row>
    <row r="116" spans="1:18" x14ac:dyDescent="0.3">
      <c r="E116" s="31"/>
      <c r="F116" s="31"/>
      <c r="N116" s="64"/>
      <c r="O116" s="64"/>
    </row>
    <row r="117" spans="1:18" ht="17.25" thickBot="1" x14ac:dyDescent="0.35">
      <c r="A117" s="26"/>
      <c r="B117" s="26"/>
      <c r="C117" s="27"/>
      <c r="D117" s="26"/>
      <c r="E117" s="26"/>
      <c r="F117" s="26"/>
      <c r="G117" s="28"/>
      <c r="H117" s="28"/>
      <c r="I117" s="28"/>
      <c r="J117" s="28"/>
      <c r="K117" s="28"/>
      <c r="L117" s="28"/>
      <c r="M117" s="28"/>
      <c r="O117" s="64"/>
    </row>
    <row r="118" spans="1:18" ht="17.25" thickBot="1" x14ac:dyDescent="0.35">
      <c r="A118" s="26"/>
      <c r="B118" s="26"/>
      <c r="C118" s="26"/>
      <c r="D118" s="26"/>
      <c r="E118" s="26"/>
      <c r="F118" s="32" t="s">
        <v>27</v>
      </c>
      <c r="G118" s="33"/>
      <c r="H118" s="33"/>
      <c r="I118" s="33"/>
      <c r="J118" s="33"/>
      <c r="K118" s="33"/>
      <c r="L118" s="33"/>
      <c r="M118" s="34"/>
    </row>
    <row r="119" spans="1:18" ht="52.5" x14ac:dyDescent="0.3">
      <c r="A119" s="26"/>
      <c r="B119" s="26"/>
      <c r="C119" s="26"/>
      <c r="D119" s="26"/>
      <c r="E119" s="26"/>
      <c r="F119" s="35"/>
      <c r="G119" s="36" t="s">
        <v>6</v>
      </c>
      <c r="H119" s="37" t="s">
        <v>28</v>
      </c>
      <c r="I119" s="37" t="s">
        <v>29</v>
      </c>
      <c r="J119" s="37" t="s">
        <v>30</v>
      </c>
      <c r="K119" s="37" t="s">
        <v>10</v>
      </c>
      <c r="L119" s="37" t="s">
        <v>11</v>
      </c>
      <c r="M119" s="38" t="s">
        <v>31</v>
      </c>
    </row>
    <row r="120" spans="1:18" x14ac:dyDescent="0.3">
      <c r="A120" s="26"/>
      <c r="B120" s="26"/>
      <c r="C120" s="39"/>
      <c r="D120" s="26"/>
      <c r="E120" s="26"/>
      <c r="F120" s="40" t="s">
        <v>32</v>
      </c>
      <c r="G120" s="41">
        <f>G114-G121</f>
        <v>0</v>
      </c>
      <c r="H120" s="41">
        <f t="shared" ref="H120:M120" si="37">H114-H121</f>
        <v>0</v>
      </c>
      <c r="I120" s="41">
        <f>I114-I121</f>
        <v>479.09999999999991</v>
      </c>
      <c r="J120" s="41">
        <f t="shared" si="37"/>
        <v>93.8</v>
      </c>
      <c r="K120" s="41">
        <f t="shared" si="37"/>
        <v>0</v>
      </c>
      <c r="L120" s="41">
        <f t="shared" si="37"/>
        <v>0</v>
      </c>
      <c r="M120" s="41">
        <f t="shared" si="37"/>
        <v>572.90000000000009</v>
      </c>
    </row>
    <row r="121" spans="1:18" x14ac:dyDescent="0.3">
      <c r="A121" s="26"/>
      <c r="B121" s="26"/>
      <c r="C121" s="39"/>
      <c r="D121" s="26"/>
      <c r="E121" s="26"/>
      <c r="F121" s="40" t="s">
        <v>33</v>
      </c>
      <c r="G121" s="41">
        <f t="shared" ref="G121:L121" si="38">G8+G14+G20+G33</f>
        <v>0</v>
      </c>
      <c r="H121" s="41">
        <f t="shared" si="38"/>
        <v>0</v>
      </c>
      <c r="I121" s="41">
        <f t="shared" si="38"/>
        <v>1955.75</v>
      </c>
      <c r="J121" s="41">
        <f t="shared" si="38"/>
        <v>0</v>
      </c>
      <c r="K121" s="41">
        <f t="shared" si="38"/>
        <v>63.5</v>
      </c>
      <c r="L121" s="41">
        <f t="shared" si="38"/>
        <v>0</v>
      </c>
      <c r="M121" s="41">
        <f>SUM(G121:L121)</f>
        <v>2019.25</v>
      </c>
    </row>
    <row r="122" spans="1:18" x14ac:dyDescent="0.3">
      <c r="A122" s="26"/>
      <c r="B122" s="26"/>
      <c r="C122" s="39"/>
      <c r="D122" s="26"/>
      <c r="E122" s="26"/>
      <c r="F122" s="42" t="s">
        <v>34</v>
      </c>
      <c r="G122" s="43">
        <f t="shared" ref="G122:L122" si="39">SUM(G120:G121)</f>
        <v>0</v>
      </c>
      <c r="H122" s="43">
        <f t="shared" si="39"/>
        <v>0</v>
      </c>
      <c r="I122" s="43">
        <f t="shared" si="39"/>
        <v>2434.85</v>
      </c>
      <c r="J122" s="43">
        <f t="shared" si="39"/>
        <v>93.8</v>
      </c>
      <c r="K122" s="43">
        <f t="shared" si="39"/>
        <v>63.5</v>
      </c>
      <c r="L122" s="43">
        <f t="shared" si="39"/>
        <v>0</v>
      </c>
      <c r="M122" s="44">
        <f>SUM(G122:L122)</f>
        <v>2592.15</v>
      </c>
      <c r="N122" s="65"/>
    </row>
    <row r="123" spans="1:18" x14ac:dyDescent="0.3">
      <c r="A123" s="26"/>
      <c r="B123" s="26"/>
      <c r="C123" s="39"/>
      <c r="D123" s="26"/>
      <c r="E123" s="26"/>
      <c r="F123" s="40" t="s">
        <v>35</v>
      </c>
      <c r="G123" s="46" t="s">
        <v>36</v>
      </c>
      <c r="H123" s="46"/>
      <c r="I123" s="46" t="s">
        <v>36</v>
      </c>
      <c r="J123" s="46" t="s">
        <v>36</v>
      </c>
      <c r="K123" s="46" t="s">
        <v>36</v>
      </c>
      <c r="L123" s="46" t="s">
        <v>36</v>
      </c>
      <c r="M123" s="41">
        <f>SUM(G123:L123)</f>
        <v>0</v>
      </c>
    </row>
    <row r="124" spans="1:18" x14ac:dyDescent="0.3">
      <c r="A124" s="26"/>
      <c r="B124" s="26"/>
      <c r="C124" s="39"/>
      <c r="D124" s="26"/>
      <c r="E124" s="26"/>
      <c r="F124" s="40" t="s">
        <v>37</v>
      </c>
      <c r="G124" s="46" t="s">
        <v>36</v>
      </c>
      <c r="H124" s="47"/>
      <c r="I124" s="46" t="s">
        <v>36</v>
      </c>
      <c r="J124" s="46" t="s">
        <v>36</v>
      </c>
      <c r="K124" s="46" t="s">
        <v>36</v>
      </c>
      <c r="L124" s="46" t="s">
        <v>36</v>
      </c>
      <c r="M124" s="41">
        <f>SUM(G124:L124)</f>
        <v>0</v>
      </c>
    </row>
    <row r="125" spans="1:18" ht="17.25" thickBot="1" x14ac:dyDescent="0.35">
      <c r="A125" s="26"/>
      <c r="B125" s="26"/>
      <c r="C125" s="39"/>
      <c r="D125" s="26"/>
      <c r="E125" s="26"/>
      <c r="F125" s="48" t="s">
        <v>38</v>
      </c>
      <c r="G125" s="49">
        <f t="shared" ref="G125:L125" si="40">SUM(G122:G124)</f>
        <v>0</v>
      </c>
      <c r="H125" s="49">
        <f t="shared" si="40"/>
        <v>0</v>
      </c>
      <c r="I125" s="49">
        <f t="shared" si="40"/>
        <v>2434.85</v>
      </c>
      <c r="J125" s="49">
        <f t="shared" si="40"/>
        <v>93.8</v>
      </c>
      <c r="K125" s="49">
        <f t="shared" si="40"/>
        <v>63.5</v>
      </c>
      <c r="L125" s="49">
        <f t="shared" si="40"/>
        <v>0</v>
      </c>
      <c r="M125" s="50">
        <f>SUM(G125:L125)</f>
        <v>2592.15</v>
      </c>
    </row>
    <row r="126" spans="1:18" x14ac:dyDescent="0.3">
      <c r="A126" s="26"/>
      <c r="B126" s="26"/>
      <c r="C126" s="26"/>
      <c r="D126" s="26"/>
      <c r="E126" s="26"/>
      <c r="F126" s="26"/>
      <c r="G126" s="28"/>
      <c r="H126" s="28"/>
      <c r="I126" s="28"/>
      <c r="J126" s="28"/>
      <c r="K126" s="28"/>
      <c r="L126" s="28"/>
      <c r="M126" s="28"/>
    </row>
  </sheetData>
  <autoFilter ref="A2:M76" xr:uid="{9870F798-BE8A-48C3-B5A6-B93D22D92BF4}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57F17-16F2-4532-978F-6808E9CE2C78}">
  <dimension ref="A1:R127"/>
  <sheetViews>
    <sheetView zoomScale="85" zoomScaleNormal="85" workbookViewId="0">
      <pane xSplit="1" ySplit="2" topLeftCell="B38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ColWidth="9.140625" defaultRowHeight="16.5" x14ac:dyDescent="0.3"/>
  <cols>
    <col min="1" max="1" width="21" style="3" customWidth="1"/>
    <col min="2" max="2" width="29.85546875" style="3" customWidth="1"/>
    <col min="3" max="3" width="25.28515625" style="3" customWidth="1"/>
    <col min="4" max="4" width="33" style="3" customWidth="1"/>
    <col min="5" max="5" width="15.42578125" style="3" customWidth="1"/>
    <col min="6" max="6" width="24.28515625" style="3" customWidth="1"/>
    <col min="7" max="7" width="8.140625" style="3" customWidth="1"/>
    <col min="8" max="8" width="9.140625" style="3"/>
    <col min="9" max="9" width="10.7109375" style="3" customWidth="1"/>
    <col min="10" max="14" width="9.140625" style="3"/>
    <col min="15" max="15" width="10" style="3" customWidth="1"/>
    <col min="16" max="18" width="9.140625" style="3"/>
    <col min="19" max="19" width="17" style="3" customWidth="1"/>
    <col min="20" max="16384" width="9.140625" style="3"/>
  </cols>
  <sheetData>
    <row r="1" spans="1:13" ht="23.25" x14ac:dyDescent="0.35">
      <c r="A1" s="1" t="s">
        <v>118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</row>
    <row r="2" spans="1:13" ht="52.5" x14ac:dyDescent="0.3">
      <c r="A2" s="4" t="s">
        <v>0</v>
      </c>
      <c r="B2" s="4" t="s">
        <v>1</v>
      </c>
      <c r="C2" s="5" t="s">
        <v>2</v>
      </c>
      <c r="D2" s="4" t="s">
        <v>3</v>
      </c>
      <c r="E2" s="4" t="s">
        <v>4</v>
      </c>
      <c r="F2" s="6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</row>
    <row r="3" spans="1:13" x14ac:dyDescent="0.3">
      <c r="A3" s="8" t="s">
        <v>13</v>
      </c>
      <c r="B3" s="8" t="s">
        <v>14</v>
      </c>
      <c r="C3" s="9">
        <v>43830</v>
      </c>
      <c r="D3" s="8" t="s">
        <v>84</v>
      </c>
      <c r="E3" s="9">
        <v>43840</v>
      </c>
      <c r="F3" s="10" t="s">
        <v>82</v>
      </c>
      <c r="G3" s="11"/>
      <c r="H3" s="11"/>
      <c r="I3" s="11">
        <v>0</v>
      </c>
      <c r="J3" s="11"/>
      <c r="K3" s="11"/>
      <c r="L3" s="11"/>
      <c r="M3" s="11">
        <f>SUM(G3:L3)</f>
        <v>0</v>
      </c>
    </row>
    <row r="4" spans="1:13" x14ac:dyDescent="0.3">
      <c r="A4" s="8" t="s">
        <v>13</v>
      </c>
      <c r="B4" s="8" t="s">
        <v>14</v>
      </c>
      <c r="C4" s="9"/>
      <c r="D4" s="8"/>
      <c r="E4" s="9"/>
      <c r="F4" s="10"/>
      <c r="G4" s="11">
        <v>0</v>
      </c>
      <c r="H4" s="11"/>
      <c r="I4" s="11"/>
      <c r="J4" s="11"/>
      <c r="K4" s="11"/>
      <c r="L4" s="11"/>
      <c r="M4" s="11">
        <f>SUM(G4:L4)</f>
        <v>0</v>
      </c>
    </row>
    <row r="5" spans="1:13" x14ac:dyDescent="0.3">
      <c r="A5" s="8" t="s">
        <v>13</v>
      </c>
      <c r="B5" s="8" t="s">
        <v>14</v>
      </c>
      <c r="C5" s="9"/>
      <c r="D5" s="8"/>
      <c r="E5" s="9"/>
      <c r="F5" s="10"/>
      <c r="G5" s="11"/>
      <c r="H5" s="11"/>
      <c r="I5" s="11">
        <v>0</v>
      </c>
      <c r="J5" s="11"/>
      <c r="K5" s="11"/>
      <c r="L5" s="11"/>
      <c r="M5" s="11">
        <f>SUM(G5:L5)</f>
        <v>0</v>
      </c>
    </row>
    <row r="6" spans="1:13" x14ac:dyDescent="0.3">
      <c r="A6" s="8" t="s">
        <v>13</v>
      </c>
      <c r="B6" s="8" t="s">
        <v>14</v>
      </c>
      <c r="C6" s="9"/>
      <c r="D6" s="8"/>
      <c r="E6" s="9"/>
      <c r="F6" s="10"/>
      <c r="G6" s="11"/>
      <c r="H6" s="11"/>
      <c r="I6" s="11"/>
      <c r="J6" s="11"/>
      <c r="K6" s="11"/>
      <c r="L6" s="11"/>
      <c r="M6" s="11"/>
    </row>
    <row r="7" spans="1:13" x14ac:dyDescent="0.3">
      <c r="A7" s="8"/>
      <c r="B7" s="8"/>
      <c r="C7" s="9"/>
      <c r="D7" s="8"/>
      <c r="E7" s="9"/>
      <c r="F7" s="10"/>
      <c r="G7" s="11">
        <v>0</v>
      </c>
      <c r="H7" s="11"/>
      <c r="I7" s="11"/>
      <c r="J7" s="11"/>
      <c r="K7" s="11"/>
      <c r="L7" s="11"/>
      <c r="M7" s="11">
        <f>SUM(G7:L7)</f>
        <v>0</v>
      </c>
    </row>
    <row r="8" spans="1:13" x14ac:dyDescent="0.3">
      <c r="A8" s="12" t="s">
        <v>15</v>
      </c>
      <c r="B8" s="13" t="s">
        <v>14</v>
      </c>
      <c r="C8" s="14"/>
      <c r="D8" s="15"/>
      <c r="E8" s="16"/>
      <c r="F8" s="13"/>
      <c r="G8" s="17">
        <f>SUBTOTAL(9,G3:G7)</f>
        <v>0</v>
      </c>
      <c r="H8" s="17">
        <f t="shared" ref="H8:M8" si="0">SUBTOTAL(9,H3:H7)</f>
        <v>0</v>
      </c>
      <c r="I8" s="17">
        <f t="shared" si="0"/>
        <v>0</v>
      </c>
      <c r="J8" s="17">
        <f t="shared" si="0"/>
        <v>0</v>
      </c>
      <c r="K8" s="17">
        <f t="shared" si="0"/>
        <v>0</v>
      </c>
      <c r="L8" s="17">
        <f t="shared" si="0"/>
        <v>0</v>
      </c>
      <c r="M8" s="17">
        <f t="shared" si="0"/>
        <v>0</v>
      </c>
    </row>
    <row r="9" spans="1:13" x14ac:dyDescent="0.3">
      <c r="A9" s="8" t="s">
        <v>42</v>
      </c>
      <c r="B9" s="8" t="s">
        <v>45</v>
      </c>
      <c r="C9" s="9">
        <v>43799</v>
      </c>
      <c r="D9" s="8" t="s">
        <v>83</v>
      </c>
      <c r="E9" s="9">
        <v>43794</v>
      </c>
      <c r="F9" s="10" t="s">
        <v>81</v>
      </c>
      <c r="G9" s="11">
        <v>0</v>
      </c>
      <c r="H9" s="11"/>
      <c r="I9" s="11">
        <v>0</v>
      </c>
      <c r="J9" s="11"/>
      <c r="K9" s="11">
        <v>0</v>
      </c>
      <c r="L9" s="11"/>
      <c r="M9" s="11">
        <f>SUM(G9:L9)</f>
        <v>0</v>
      </c>
    </row>
    <row r="10" spans="1:13" x14ac:dyDescent="0.3">
      <c r="A10" s="8" t="s">
        <v>42</v>
      </c>
      <c r="B10" s="8" t="s">
        <v>45</v>
      </c>
      <c r="C10" s="9"/>
      <c r="D10" s="8"/>
      <c r="E10" s="9"/>
      <c r="F10" s="10"/>
      <c r="G10" s="11">
        <v>0</v>
      </c>
      <c r="H10" s="11"/>
      <c r="I10" s="11">
        <v>0</v>
      </c>
      <c r="J10" s="11"/>
      <c r="K10" s="11">
        <v>0</v>
      </c>
      <c r="L10" s="11"/>
      <c r="M10" s="11">
        <f>SUM(G10:L10)</f>
        <v>0</v>
      </c>
    </row>
    <row r="11" spans="1:13" x14ac:dyDescent="0.3">
      <c r="A11" s="8" t="s">
        <v>42</v>
      </c>
      <c r="B11" s="8" t="s">
        <v>45</v>
      </c>
      <c r="C11" s="9"/>
      <c r="D11" s="8"/>
      <c r="E11" s="9"/>
      <c r="F11" s="10"/>
      <c r="G11" s="11"/>
      <c r="H11" s="11"/>
      <c r="I11" s="11"/>
      <c r="J11" s="11"/>
      <c r="K11" s="11"/>
      <c r="L11" s="11"/>
      <c r="M11" s="11"/>
    </row>
    <row r="12" spans="1:13" x14ac:dyDescent="0.3">
      <c r="A12" s="8" t="s">
        <v>42</v>
      </c>
      <c r="B12" s="8" t="s">
        <v>45</v>
      </c>
      <c r="C12" s="9"/>
      <c r="D12" s="8"/>
      <c r="E12" s="9"/>
      <c r="F12" s="10"/>
      <c r="G12" s="11">
        <v>0</v>
      </c>
      <c r="H12" s="11"/>
      <c r="I12" s="11">
        <v>0</v>
      </c>
      <c r="J12" s="11"/>
      <c r="K12" s="11">
        <v>0</v>
      </c>
      <c r="L12" s="11"/>
      <c r="M12" s="11">
        <f>SUM(G12:L12)</f>
        <v>0</v>
      </c>
    </row>
    <row r="13" spans="1:13" x14ac:dyDescent="0.3">
      <c r="A13" s="8"/>
      <c r="B13" s="8"/>
      <c r="C13" s="9"/>
      <c r="D13" s="8"/>
      <c r="E13" s="9"/>
      <c r="F13" s="10"/>
      <c r="G13" s="11">
        <v>0</v>
      </c>
      <c r="H13" s="11"/>
      <c r="I13" s="11">
        <v>0</v>
      </c>
      <c r="J13" s="11"/>
      <c r="K13" s="11">
        <v>0</v>
      </c>
      <c r="L13" s="11"/>
      <c r="M13" s="11">
        <f>SUM(G13:L13)</f>
        <v>0</v>
      </c>
    </row>
    <row r="14" spans="1:13" x14ac:dyDescent="0.3">
      <c r="A14" s="12" t="s">
        <v>75</v>
      </c>
      <c r="B14" s="13"/>
      <c r="C14" s="14"/>
      <c r="D14" s="15"/>
      <c r="E14" s="16"/>
      <c r="F14" s="13"/>
      <c r="G14" s="17">
        <f>SUBTOTAL(9,G9:G13)</f>
        <v>0</v>
      </c>
      <c r="H14" s="17">
        <f t="shared" ref="H14:M14" si="1">SUBTOTAL(9,H9:H13)</f>
        <v>0</v>
      </c>
      <c r="I14" s="17">
        <f t="shared" si="1"/>
        <v>0</v>
      </c>
      <c r="J14" s="17">
        <f t="shared" si="1"/>
        <v>0</v>
      </c>
      <c r="K14" s="17">
        <f t="shared" si="1"/>
        <v>0</v>
      </c>
      <c r="L14" s="17">
        <f t="shared" si="1"/>
        <v>0</v>
      </c>
      <c r="M14" s="17">
        <f t="shared" si="1"/>
        <v>0</v>
      </c>
    </row>
    <row r="15" spans="1:13" x14ac:dyDescent="0.3">
      <c r="A15" s="8" t="s">
        <v>70</v>
      </c>
      <c r="B15" s="8" t="s">
        <v>44</v>
      </c>
      <c r="C15" s="9"/>
      <c r="D15" s="8"/>
      <c r="E15" s="9"/>
      <c r="F15" s="18"/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f>SUM(G15:L15)</f>
        <v>0</v>
      </c>
    </row>
    <row r="16" spans="1:13" x14ac:dyDescent="0.3">
      <c r="A16" s="8" t="s">
        <v>70</v>
      </c>
      <c r="B16" s="8" t="s">
        <v>44</v>
      </c>
      <c r="C16" s="9"/>
      <c r="D16" s="10"/>
      <c r="E16" s="9"/>
      <c r="F16" s="18"/>
      <c r="G16" s="11"/>
      <c r="H16" s="11"/>
      <c r="I16" s="11">
        <v>0</v>
      </c>
      <c r="J16" s="11"/>
      <c r="K16" s="11"/>
      <c r="L16" s="11"/>
      <c r="M16" s="11">
        <f>SUM(G16:L16)</f>
        <v>0</v>
      </c>
    </row>
    <row r="17" spans="1:13" x14ac:dyDescent="0.3">
      <c r="A17" s="8" t="s">
        <v>70</v>
      </c>
      <c r="B17" s="8" t="s">
        <v>44</v>
      </c>
      <c r="C17" s="9"/>
      <c r="D17" s="8"/>
      <c r="E17" s="9"/>
      <c r="F17" s="18"/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f>SUM(G17:L17)</f>
        <v>0</v>
      </c>
    </row>
    <row r="18" spans="1:13" x14ac:dyDescent="0.3">
      <c r="A18" s="8" t="s">
        <v>70</v>
      </c>
      <c r="B18" s="8" t="s">
        <v>44</v>
      </c>
      <c r="C18" s="9"/>
      <c r="D18" s="8"/>
      <c r="E18" s="9"/>
      <c r="F18" s="18"/>
      <c r="G18" s="11"/>
      <c r="H18" s="11"/>
      <c r="I18" s="11"/>
      <c r="J18" s="11"/>
      <c r="K18" s="11"/>
      <c r="L18" s="11"/>
      <c r="M18" s="11"/>
    </row>
    <row r="19" spans="1:13" x14ac:dyDescent="0.3">
      <c r="A19" s="8"/>
      <c r="B19" s="8"/>
      <c r="C19" s="9"/>
      <c r="D19" s="10"/>
      <c r="E19" s="9"/>
      <c r="F19" s="18"/>
      <c r="G19" s="11"/>
      <c r="H19" s="11"/>
      <c r="I19" s="11">
        <v>0</v>
      </c>
      <c r="J19" s="11"/>
      <c r="K19" s="11"/>
      <c r="L19" s="11"/>
      <c r="M19" s="11">
        <f>SUM(G19:L19)</f>
        <v>0</v>
      </c>
    </row>
    <row r="20" spans="1:13" x14ac:dyDescent="0.3">
      <c r="A20" s="12" t="s">
        <v>74</v>
      </c>
      <c r="B20" s="13"/>
      <c r="C20" s="14"/>
      <c r="D20" s="15"/>
      <c r="E20" s="16"/>
      <c r="F20" s="13"/>
      <c r="G20" s="17">
        <f>SUBTOTAL(9,G15:G19)</f>
        <v>0</v>
      </c>
      <c r="H20" s="17">
        <f t="shared" ref="H20:M20" si="2">SUBTOTAL(9,H15:H19)</f>
        <v>0</v>
      </c>
      <c r="I20" s="17">
        <f t="shared" si="2"/>
        <v>0</v>
      </c>
      <c r="J20" s="17">
        <f t="shared" si="2"/>
        <v>0</v>
      </c>
      <c r="K20" s="17">
        <f t="shared" si="2"/>
        <v>0</v>
      </c>
      <c r="L20" s="17">
        <f t="shared" si="2"/>
        <v>0</v>
      </c>
      <c r="M20" s="17">
        <f t="shared" si="2"/>
        <v>0</v>
      </c>
    </row>
    <row r="21" spans="1:13" x14ac:dyDescent="0.3">
      <c r="A21" s="8" t="s">
        <v>51</v>
      </c>
      <c r="B21" s="8" t="s">
        <v>72</v>
      </c>
      <c r="C21" s="9">
        <v>44482</v>
      </c>
      <c r="D21" s="10" t="s">
        <v>91</v>
      </c>
      <c r="E21" s="9">
        <v>44439</v>
      </c>
      <c r="F21" s="10" t="s">
        <v>105</v>
      </c>
      <c r="G21" s="11">
        <v>0</v>
      </c>
      <c r="H21" s="11"/>
      <c r="I21" s="11">
        <v>218.6</v>
      </c>
      <c r="J21" s="11"/>
      <c r="K21" s="11">
        <v>0</v>
      </c>
      <c r="L21" s="11"/>
      <c r="M21" s="11">
        <f>SUM(G21:L21)</f>
        <v>218.6</v>
      </c>
    </row>
    <row r="22" spans="1:13" x14ac:dyDescent="0.3">
      <c r="A22" s="8" t="s">
        <v>51</v>
      </c>
      <c r="B22" s="8" t="s">
        <v>72</v>
      </c>
      <c r="C22" s="9">
        <v>44496</v>
      </c>
      <c r="D22" s="10" t="s">
        <v>91</v>
      </c>
      <c r="E22" s="9">
        <v>44454</v>
      </c>
      <c r="F22" s="10" t="s">
        <v>105</v>
      </c>
      <c r="G22" s="11"/>
      <c r="H22" s="11"/>
      <c r="I22" s="11">
        <v>218.85</v>
      </c>
      <c r="J22" s="11"/>
      <c r="K22" s="11"/>
      <c r="L22" s="11"/>
      <c r="M22" s="11">
        <f>SUM(G22:L22)</f>
        <v>218.85</v>
      </c>
    </row>
    <row r="23" spans="1:13" x14ac:dyDescent="0.3">
      <c r="A23" s="8" t="s">
        <v>51</v>
      </c>
      <c r="B23" s="8" t="s">
        <v>72</v>
      </c>
      <c r="C23" s="9">
        <v>44496</v>
      </c>
      <c r="D23" s="10" t="s">
        <v>91</v>
      </c>
      <c r="E23" s="9">
        <v>44461</v>
      </c>
      <c r="F23" s="10" t="s">
        <v>105</v>
      </c>
      <c r="G23" s="11"/>
      <c r="H23" s="11"/>
      <c r="I23" s="11">
        <v>218.85</v>
      </c>
      <c r="J23" s="11"/>
      <c r="K23" s="11"/>
      <c r="L23" s="11"/>
      <c r="M23" s="11">
        <f>SUM(G23:L23)</f>
        <v>218.85</v>
      </c>
    </row>
    <row r="24" spans="1:13" x14ac:dyDescent="0.3">
      <c r="A24" s="8" t="s">
        <v>51</v>
      </c>
      <c r="B24" s="8" t="s">
        <v>72</v>
      </c>
      <c r="C24" s="9">
        <v>44496</v>
      </c>
      <c r="D24" s="10" t="s">
        <v>91</v>
      </c>
      <c r="E24" s="9">
        <v>44469</v>
      </c>
      <c r="F24" s="10" t="s">
        <v>105</v>
      </c>
      <c r="G24" s="11"/>
      <c r="H24" s="11"/>
      <c r="I24" s="11">
        <v>218.85</v>
      </c>
      <c r="J24" s="11"/>
      <c r="K24" s="11"/>
      <c r="L24" s="11"/>
      <c r="M24" s="11">
        <f t="shared" ref="M24:M33" si="3">SUM(G24:L24)</f>
        <v>218.85</v>
      </c>
    </row>
    <row r="25" spans="1:13" x14ac:dyDescent="0.3">
      <c r="A25" s="8" t="s">
        <v>51</v>
      </c>
      <c r="B25" s="8" t="s">
        <v>72</v>
      </c>
      <c r="C25" s="9">
        <v>44516</v>
      </c>
      <c r="D25" s="10" t="s">
        <v>91</v>
      </c>
      <c r="E25" s="9">
        <v>44481</v>
      </c>
      <c r="F25" s="10" t="s">
        <v>105</v>
      </c>
      <c r="G25" s="11"/>
      <c r="H25" s="11"/>
      <c r="I25" s="11">
        <v>218.85</v>
      </c>
      <c r="J25" s="11"/>
      <c r="K25" s="11"/>
      <c r="L25" s="11"/>
      <c r="M25" s="11">
        <f t="shared" si="3"/>
        <v>218.85</v>
      </c>
    </row>
    <row r="26" spans="1:13" x14ac:dyDescent="0.3">
      <c r="A26" s="8" t="s">
        <v>51</v>
      </c>
      <c r="B26" s="8" t="s">
        <v>72</v>
      </c>
      <c r="C26" s="9">
        <v>44516</v>
      </c>
      <c r="D26" s="10" t="s">
        <v>91</v>
      </c>
      <c r="E26" s="9">
        <v>44496</v>
      </c>
      <c r="F26" s="10" t="s">
        <v>105</v>
      </c>
      <c r="G26" s="11"/>
      <c r="H26" s="11"/>
      <c r="I26" s="11">
        <v>218.85</v>
      </c>
      <c r="J26" s="11"/>
      <c r="K26" s="11"/>
      <c r="L26" s="11"/>
      <c r="M26" s="11">
        <f t="shared" si="3"/>
        <v>218.85</v>
      </c>
    </row>
    <row r="27" spans="1:13" x14ac:dyDescent="0.3">
      <c r="A27" s="8" t="s">
        <v>51</v>
      </c>
      <c r="B27" s="8" t="s">
        <v>72</v>
      </c>
      <c r="C27" s="9">
        <v>44516</v>
      </c>
      <c r="D27" s="10" t="s">
        <v>91</v>
      </c>
      <c r="E27" s="9">
        <v>44503</v>
      </c>
      <c r="F27" s="10" t="s">
        <v>105</v>
      </c>
      <c r="G27" s="11"/>
      <c r="H27" s="11"/>
      <c r="I27" s="11">
        <v>218.85</v>
      </c>
      <c r="J27" s="11"/>
      <c r="K27" s="11"/>
      <c r="L27" s="11"/>
      <c r="M27" s="11">
        <f t="shared" si="3"/>
        <v>218.85</v>
      </c>
    </row>
    <row r="28" spans="1:13" x14ac:dyDescent="0.3">
      <c r="A28" s="8" t="s">
        <v>51</v>
      </c>
      <c r="B28" s="8" t="s">
        <v>72</v>
      </c>
      <c r="C28" s="9">
        <v>44552</v>
      </c>
      <c r="D28" s="10" t="s">
        <v>91</v>
      </c>
      <c r="E28" s="9">
        <v>44510</v>
      </c>
      <c r="F28" s="10" t="s">
        <v>105</v>
      </c>
      <c r="G28" s="11"/>
      <c r="H28" s="11"/>
      <c r="I28" s="11">
        <v>218.85</v>
      </c>
      <c r="J28" s="11"/>
      <c r="K28" s="11"/>
      <c r="L28" s="11"/>
      <c r="M28" s="11">
        <f t="shared" si="3"/>
        <v>218.85</v>
      </c>
    </row>
    <row r="29" spans="1:13" x14ac:dyDescent="0.3">
      <c r="A29" s="8" t="s">
        <v>51</v>
      </c>
      <c r="B29" s="8" t="s">
        <v>72</v>
      </c>
      <c r="C29" s="9">
        <v>44552</v>
      </c>
      <c r="D29" s="10" t="s">
        <v>91</v>
      </c>
      <c r="E29" s="9">
        <v>44517</v>
      </c>
      <c r="F29" s="10" t="s">
        <v>105</v>
      </c>
      <c r="G29" s="11"/>
      <c r="H29" s="11"/>
      <c r="I29" s="11">
        <v>218.85</v>
      </c>
      <c r="J29" s="11"/>
      <c r="K29" s="11"/>
      <c r="L29" s="11"/>
      <c r="M29" s="11">
        <f t="shared" si="3"/>
        <v>218.85</v>
      </c>
    </row>
    <row r="30" spans="1:13" x14ac:dyDescent="0.3">
      <c r="A30" s="8" t="s">
        <v>51</v>
      </c>
      <c r="B30" s="8" t="s">
        <v>72</v>
      </c>
      <c r="C30" s="9">
        <v>44552</v>
      </c>
      <c r="D30" s="10" t="s">
        <v>91</v>
      </c>
      <c r="E30" s="9">
        <v>44524</v>
      </c>
      <c r="F30" s="10" t="s">
        <v>105</v>
      </c>
      <c r="G30" s="11"/>
      <c r="H30" s="11"/>
      <c r="I30" s="11">
        <v>218.85</v>
      </c>
      <c r="J30" s="11"/>
      <c r="K30" s="11"/>
      <c r="L30" s="11"/>
      <c r="M30" s="11">
        <f t="shared" si="3"/>
        <v>218.85</v>
      </c>
    </row>
    <row r="31" spans="1:13" x14ac:dyDescent="0.3">
      <c r="A31" s="8" t="s">
        <v>51</v>
      </c>
      <c r="B31" s="8"/>
      <c r="C31" s="9"/>
      <c r="D31" s="8"/>
      <c r="E31" s="9"/>
      <c r="F31" s="10"/>
      <c r="G31" s="11"/>
      <c r="H31" s="11"/>
      <c r="I31" s="11"/>
      <c r="J31" s="11"/>
      <c r="K31" s="11"/>
      <c r="L31" s="11"/>
      <c r="M31" s="11">
        <f t="shared" si="3"/>
        <v>0</v>
      </c>
    </row>
    <row r="32" spans="1:13" x14ac:dyDescent="0.3">
      <c r="A32" s="8" t="s">
        <v>51</v>
      </c>
      <c r="B32" s="8"/>
      <c r="C32" s="9"/>
      <c r="D32" s="8"/>
      <c r="E32" s="9"/>
      <c r="F32" s="10"/>
      <c r="G32" s="11"/>
      <c r="H32" s="11"/>
      <c r="I32" s="11"/>
      <c r="J32" s="11"/>
      <c r="K32" s="11"/>
      <c r="L32" s="11"/>
      <c r="M32" s="11">
        <f t="shared" si="3"/>
        <v>0</v>
      </c>
    </row>
    <row r="33" spans="1:13" x14ac:dyDescent="0.3">
      <c r="A33" s="8"/>
      <c r="B33" s="8"/>
      <c r="C33" s="9"/>
      <c r="D33" s="8"/>
      <c r="E33" s="9"/>
      <c r="F33" s="10"/>
      <c r="G33" s="11"/>
      <c r="H33" s="11"/>
      <c r="I33" s="11"/>
      <c r="J33" s="11"/>
      <c r="K33" s="11"/>
      <c r="L33" s="11"/>
      <c r="M33" s="11">
        <f t="shared" si="3"/>
        <v>0</v>
      </c>
    </row>
    <row r="34" spans="1:13" x14ac:dyDescent="0.3">
      <c r="A34" s="12" t="s">
        <v>52</v>
      </c>
      <c r="B34" s="13"/>
      <c r="C34" s="14"/>
      <c r="D34" s="15"/>
      <c r="E34" s="16"/>
      <c r="F34" s="13"/>
      <c r="G34" s="17">
        <f t="shared" ref="G34:M34" si="4">SUBTOTAL(9,G21:G33)</f>
        <v>0</v>
      </c>
      <c r="H34" s="17">
        <f t="shared" si="4"/>
        <v>0</v>
      </c>
      <c r="I34" s="17">
        <f t="shared" si="4"/>
        <v>2188.2499999999995</v>
      </c>
      <c r="J34" s="17">
        <f t="shared" si="4"/>
        <v>0</v>
      </c>
      <c r="K34" s="17">
        <f t="shared" si="4"/>
        <v>0</v>
      </c>
      <c r="L34" s="17">
        <f t="shared" si="4"/>
        <v>0</v>
      </c>
      <c r="M34" s="17">
        <f t="shared" si="4"/>
        <v>2188.2499999999995</v>
      </c>
    </row>
    <row r="35" spans="1:13" x14ac:dyDescent="0.3">
      <c r="A35" s="8" t="s">
        <v>86</v>
      </c>
      <c r="B35" s="8" t="s">
        <v>17</v>
      </c>
      <c r="C35" s="9">
        <v>44530</v>
      </c>
      <c r="D35" s="10" t="s">
        <v>96</v>
      </c>
      <c r="E35" s="9">
        <v>44490</v>
      </c>
      <c r="F35" s="10" t="s">
        <v>106</v>
      </c>
      <c r="G35" s="11"/>
      <c r="H35" s="11"/>
      <c r="I35" s="11"/>
      <c r="J35" s="11">
        <v>86.64</v>
      </c>
      <c r="K35" s="11">
        <v>4.29</v>
      </c>
      <c r="L35" s="11"/>
      <c r="M35" s="11">
        <f>SUM(G35:L35)</f>
        <v>90.93</v>
      </c>
    </row>
    <row r="36" spans="1:13" x14ac:dyDescent="0.3">
      <c r="A36" s="8" t="s">
        <v>86</v>
      </c>
      <c r="B36" s="8" t="s">
        <v>17</v>
      </c>
      <c r="C36" s="9">
        <v>44516</v>
      </c>
      <c r="D36" s="10" t="s">
        <v>96</v>
      </c>
      <c r="E36" s="9">
        <v>44490</v>
      </c>
      <c r="F36" s="10" t="s">
        <v>107</v>
      </c>
      <c r="G36" s="11"/>
      <c r="H36" s="11"/>
      <c r="I36" s="11">
        <v>369.65</v>
      </c>
      <c r="J36" s="11">
        <v>0</v>
      </c>
      <c r="K36" s="11">
        <v>0</v>
      </c>
      <c r="L36" s="11"/>
      <c r="M36" s="11">
        <f t="shared" ref="M36:M41" si="5">SUM(G36:L36)</f>
        <v>369.65</v>
      </c>
    </row>
    <row r="37" spans="1:13" x14ac:dyDescent="0.3">
      <c r="A37" s="8" t="s">
        <v>86</v>
      </c>
      <c r="B37" s="8" t="s">
        <v>17</v>
      </c>
      <c r="C37" s="9">
        <v>44516</v>
      </c>
      <c r="D37" s="10" t="s">
        <v>96</v>
      </c>
      <c r="E37" s="9">
        <v>44482</v>
      </c>
      <c r="F37" s="10" t="s">
        <v>108</v>
      </c>
      <c r="G37" s="11"/>
      <c r="H37" s="11">
        <v>0</v>
      </c>
      <c r="I37" s="11">
        <v>289.45</v>
      </c>
      <c r="J37" s="11">
        <v>0</v>
      </c>
      <c r="K37" s="11">
        <v>0</v>
      </c>
      <c r="L37" s="11"/>
      <c r="M37" s="11">
        <f t="shared" si="5"/>
        <v>289.45</v>
      </c>
    </row>
    <row r="38" spans="1:13" x14ac:dyDescent="0.3">
      <c r="A38" s="8" t="s">
        <v>86</v>
      </c>
      <c r="B38" s="8" t="s">
        <v>17</v>
      </c>
      <c r="C38" s="9"/>
      <c r="D38" s="10"/>
      <c r="E38" s="9"/>
      <c r="F38" s="10"/>
      <c r="G38" s="11"/>
      <c r="H38" s="11">
        <v>0</v>
      </c>
      <c r="I38" s="11">
        <v>0</v>
      </c>
      <c r="J38" s="11">
        <v>0</v>
      </c>
      <c r="K38" s="11">
        <v>0</v>
      </c>
      <c r="L38" s="11"/>
      <c r="M38" s="11">
        <f t="shared" si="5"/>
        <v>0</v>
      </c>
    </row>
    <row r="39" spans="1:13" x14ac:dyDescent="0.3">
      <c r="A39" s="8" t="s">
        <v>86</v>
      </c>
      <c r="B39" s="8" t="s">
        <v>17</v>
      </c>
      <c r="C39" s="9"/>
      <c r="D39" s="10"/>
      <c r="E39" s="9"/>
      <c r="F39" s="10"/>
      <c r="G39" s="11"/>
      <c r="H39" s="11"/>
      <c r="I39" s="11">
        <v>0</v>
      </c>
      <c r="J39" s="11">
        <v>0</v>
      </c>
      <c r="K39" s="11">
        <v>0</v>
      </c>
      <c r="L39" s="11"/>
      <c r="M39" s="11">
        <f t="shared" si="5"/>
        <v>0</v>
      </c>
    </row>
    <row r="40" spans="1:13" x14ac:dyDescent="0.3">
      <c r="A40" s="8" t="s">
        <v>86</v>
      </c>
      <c r="B40" s="8" t="s">
        <v>17</v>
      </c>
      <c r="C40" s="9"/>
      <c r="D40" s="20"/>
      <c r="E40" s="9"/>
      <c r="F40" s="10"/>
      <c r="G40" s="11"/>
      <c r="H40" s="11"/>
      <c r="I40" s="11">
        <v>0</v>
      </c>
      <c r="J40" s="11">
        <v>0</v>
      </c>
      <c r="K40" s="11">
        <v>0</v>
      </c>
      <c r="L40" s="11"/>
      <c r="M40" s="11">
        <f t="shared" si="5"/>
        <v>0</v>
      </c>
    </row>
    <row r="41" spans="1:13" x14ac:dyDescent="0.3">
      <c r="A41" s="10"/>
      <c r="B41" s="8"/>
      <c r="C41" s="9"/>
      <c r="D41" s="10"/>
      <c r="E41" s="9"/>
      <c r="F41" s="10"/>
      <c r="G41" s="11"/>
      <c r="H41" s="11"/>
      <c r="I41" s="11"/>
      <c r="J41" s="11"/>
      <c r="K41" s="11"/>
      <c r="L41" s="11"/>
      <c r="M41" s="11">
        <f t="shared" si="5"/>
        <v>0</v>
      </c>
    </row>
    <row r="42" spans="1:13" x14ac:dyDescent="0.3">
      <c r="A42" s="12" t="s">
        <v>16</v>
      </c>
      <c r="B42" s="13"/>
      <c r="C42" s="14"/>
      <c r="D42" s="15"/>
      <c r="E42" s="16"/>
      <c r="F42" s="13"/>
      <c r="G42" s="17">
        <f t="shared" ref="G42:M42" si="6">SUBTOTAL(9,G35:G41)</f>
        <v>0</v>
      </c>
      <c r="H42" s="17">
        <f t="shared" si="6"/>
        <v>0</v>
      </c>
      <c r="I42" s="17">
        <f t="shared" si="6"/>
        <v>659.09999999999991</v>
      </c>
      <c r="J42" s="17">
        <f t="shared" si="6"/>
        <v>86.64</v>
      </c>
      <c r="K42" s="17">
        <f t="shared" si="6"/>
        <v>4.29</v>
      </c>
      <c r="L42" s="17">
        <f t="shared" si="6"/>
        <v>0</v>
      </c>
      <c r="M42" s="17">
        <f t="shared" si="6"/>
        <v>750.03</v>
      </c>
    </row>
    <row r="43" spans="1:13" hidden="1" x14ac:dyDescent="0.3">
      <c r="A43" s="10" t="s">
        <v>18</v>
      </c>
      <c r="B43" s="8" t="s">
        <v>17</v>
      </c>
      <c r="C43" s="20"/>
      <c r="D43" s="10"/>
      <c r="E43" s="9"/>
      <c r="F43" s="19"/>
      <c r="G43" s="11"/>
      <c r="H43" s="11"/>
      <c r="I43" s="11">
        <v>0</v>
      </c>
      <c r="J43" s="11">
        <v>0</v>
      </c>
      <c r="K43" s="11"/>
      <c r="L43" s="11">
        <v>0</v>
      </c>
      <c r="M43" s="11">
        <f>SUM(G43:L43)</f>
        <v>0</v>
      </c>
    </row>
    <row r="44" spans="1:13" hidden="1" x14ac:dyDescent="0.3">
      <c r="A44" s="10" t="s">
        <v>18</v>
      </c>
      <c r="B44" s="8" t="s">
        <v>17</v>
      </c>
      <c r="C44" s="9"/>
      <c r="D44" s="19"/>
      <c r="E44" s="9"/>
      <c r="F44" s="19"/>
      <c r="G44" s="11"/>
      <c r="H44" s="11"/>
      <c r="I44" s="11">
        <v>0</v>
      </c>
      <c r="J44" s="11">
        <v>0</v>
      </c>
      <c r="K44" s="11"/>
      <c r="L44" s="11"/>
      <c r="M44" s="11">
        <f>SUM(G44:L44)</f>
        <v>0</v>
      </c>
    </row>
    <row r="45" spans="1:13" hidden="1" x14ac:dyDescent="0.3">
      <c r="A45" s="10" t="s">
        <v>18</v>
      </c>
      <c r="B45" s="8" t="s">
        <v>17</v>
      </c>
      <c r="C45" s="9"/>
      <c r="D45" s="19"/>
      <c r="E45" s="9"/>
      <c r="F45" s="19"/>
      <c r="G45" s="11"/>
      <c r="H45" s="11"/>
      <c r="I45" s="11">
        <v>0</v>
      </c>
      <c r="J45" s="11">
        <v>0</v>
      </c>
      <c r="K45" s="11"/>
      <c r="L45" s="11"/>
      <c r="M45" s="11">
        <f>SUM(G45:L45)</f>
        <v>0</v>
      </c>
    </row>
    <row r="46" spans="1:13" hidden="1" x14ac:dyDescent="0.3">
      <c r="A46" s="10" t="s">
        <v>18</v>
      </c>
      <c r="B46" s="8" t="s">
        <v>17</v>
      </c>
      <c r="C46" s="9"/>
      <c r="D46" s="19"/>
      <c r="E46" s="9"/>
      <c r="F46" s="19"/>
      <c r="G46" s="11"/>
      <c r="H46" s="11"/>
      <c r="I46" s="11">
        <v>0</v>
      </c>
      <c r="J46" s="11"/>
      <c r="K46" s="11"/>
      <c r="L46" s="11"/>
      <c r="M46" s="11">
        <f>SUM(G46:L46)</f>
        <v>0</v>
      </c>
    </row>
    <row r="47" spans="1:13" hidden="1" x14ac:dyDescent="0.3">
      <c r="A47" s="10" t="s">
        <v>18</v>
      </c>
      <c r="B47" s="8" t="s">
        <v>17</v>
      </c>
      <c r="C47" s="9"/>
      <c r="D47" s="19"/>
      <c r="E47" s="9"/>
      <c r="F47" s="19"/>
      <c r="G47" s="11"/>
      <c r="H47" s="11"/>
      <c r="I47" s="11">
        <v>0</v>
      </c>
      <c r="J47" s="11"/>
      <c r="K47" s="11"/>
      <c r="L47" s="11"/>
      <c r="M47" s="11">
        <f>SUM(G47:L47)</f>
        <v>0</v>
      </c>
    </row>
    <row r="48" spans="1:13" hidden="1" x14ac:dyDescent="0.3">
      <c r="A48" s="12" t="s">
        <v>19</v>
      </c>
      <c r="B48" s="13"/>
      <c r="C48" s="16"/>
      <c r="D48" s="15"/>
      <c r="E48" s="16"/>
      <c r="F48" s="13"/>
      <c r="G48" s="17">
        <f t="shared" ref="G48:H48" si="7">SUBTOTAL(9,G43:G47)</f>
        <v>0</v>
      </c>
      <c r="H48" s="17">
        <f t="shared" si="7"/>
        <v>0</v>
      </c>
      <c r="I48" s="17">
        <f>SUBTOTAL(9,I43:I47)</f>
        <v>0</v>
      </c>
      <c r="J48" s="17">
        <f t="shared" ref="J48:L48" si="8">SUBTOTAL(9,J43:J47)</f>
        <v>0</v>
      </c>
      <c r="K48" s="17">
        <f t="shared" si="8"/>
        <v>0</v>
      </c>
      <c r="L48" s="17">
        <f t="shared" si="8"/>
        <v>0</v>
      </c>
      <c r="M48" s="17">
        <f>SUBTOTAL(9,M43:M47)</f>
        <v>0</v>
      </c>
    </row>
    <row r="49" spans="1:13" hidden="1" x14ac:dyDescent="0.3">
      <c r="A49" s="10" t="s">
        <v>48</v>
      </c>
      <c r="B49" s="8" t="s">
        <v>17</v>
      </c>
      <c r="C49" s="9"/>
      <c r="D49" s="10"/>
      <c r="E49" s="9"/>
      <c r="F49" s="10"/>
      <c r="G49" s="11"/>
      <c r="H49" s="11"/>
      <c r="I49" s="11">
        <v>0</v>
      </c>
      <c r="J49" s="11"/>
      <c r="K49" s="11"/>
      <c r="L49" s="11"/>
      <c r="M49" s="11">
        <f>SUM(G49:L49)</f>
        <v>0</v>
      </c>
    </row>
    <row r="50" spans="1:13" hidden="1" x14ac:dyDescent="0.3">
      <c r="A50" s="10" t="s">
        <v>48</v>
      </c>
      <c r="B50" s="8" t="s">
        <v>17</v>
      </c>
      <c r="C50" s="9"/>
      <c r="D50" s="10"/>
      <c r="E50" s="9"/>
      <c r="F50" s="10"/>
      <c r="G50" s="11"/>
      <c r="H50" s="11"/>
      <c r="I50" s="11">
        <v>0</v>
      </c>
      <c r="J50" s="11"/>
      <c r="K50" s="11"/>
      <c r="L50" s="11"/>
      <c r="M50" s="11">
        <f>SUM(G50:L50)</f>
        <v>0</v>
      </c>
    </row>
    <row r="51" spans="1:13" hidden="1" x14ac:dyDescent="0.3">
      <c r="A51" s="10" t="s">
        <v>48</v>
      </c>
      <c r="B51" s="8" t="s">
        <v>17</v>
      </c>
      <c r="C51" s="9"/>
      <c r="D51" s="10"/>
      <c r="E51" s="9"/>
      <c r="F51" s="10"/>
      <c r="G51" s="11"/>
      <c r="H51" s="11"/>
      <c r="I51" s="11"/>
      <c r="J51" s="11"/>
      <c r="K51" s="11"/>
      <c r="L51" s="11"/>
      <c r="M51" s="11">
        <f>SUM(G51:L51)</f>
        <v>0</v>
      </c>
    </row>
    <row r="52" spans="1:13" hidden="1" x14ac:dyDescent="0.3">
      <c r="A52" s="10" t="s">
        <v>48</v>
      </c>
      <c r="B52" s="8" t="s">
        <v>17</v>
      </c>
      <c r="C52" s="9"/>
      <c r="D52" s="10"/>
      <c r="E52" s="9"/>
      <c r="F52" s="10"/>
      <c r="G52" s="11"/>
      <c r="H52" s="11"/>
      <c r="I52" s="11"/>
      <c r="J52" s="11"/>
      <c r="K52" s="11"/>
      <c r="L52" s="11"/>
      <c r="M52" s="11">
        <f>SUM(G52:L52)</f>
        <v>0</v>
      </c>
    </row>
    <row r="53" spans="1:13" hidden="1" x14ac:dyDescent="0.3">
      <c r="A53" s="12" t="s">
        <v>47</v>
      </c>
      <c r="B53" s="13" t="s">
        <v>17</v>
      </c>
      <c r="C53" s="14"/>
      <c r="D53" s="15"/>
      <c r="E53" s="16"/>
      <c r="F53" s="13"/>
      <c r="G53" s="17">
        <f>SUM(G49:G52)</f>
        <v>0</v>
      </c>
      <c r="H53" s="17">
        <f t="shared" ref="H53:L53" si="9">SUM(H49:H52)</f>
        <v>0</v>
      </c>
      <c r="I53" s="17">
        <f t="shared" si="9"/>
        <v>0</v>
      </c>
      <c r="J53" s="17">
        <f t="shared" si="9"/>
        <v>0</v>
      </c>
      <c r="K53" s="17">
        <f t="shared" si="9"/>
        <v>0</v>
      </c>
      <c r="L53" s="17">
        <f t="shared" si="9"/>
        <v>0</v>
      </c>
      <c r="M53" s="17">
        <f>SUM(M49:M52)</f>
        <v>0</v>
      </c>
    </row>
    <row r="54" spans="1:13" hidden="1" x14ac:dyDescent="0.3">
      <c r="A54" s="10" t="s">
        <v>53</v>
      </c>
      <c r="B54" s="10" t="s">
        <v>17</v>
      </c>
      <c r="C54" s="20"/>
      <c r="D54" s="19"/>
      <c r="E54" s="8"/>
      <c r="F54" s="10"/>
      <c r="G54" s="11"/>
      <c r="H54" s="11"/>
      <c r="I54" s="11">
        <v>0</v>
      </c>
      <c r="J54" s="11"/>
      <c r="K54" s="11"/>
      <c r="L54" s="11"/>
      <c r="M54" s="11">
        <f>SUM(G54:L54)</f>
        <v>0</v>
      </c>
    </row>
    <row r="55" spans="1:13" hidden="1" x14ac:dyDescent="0.3">
      <c r="A55" s="10" t="s">
        <v>53</v>
      </c>
      <c r="B55" s="10" t="s">
        <v>17</v>
      </c>
      <c r="C55" s="20"/>
      <c r="D55" s="10"/>
      <c r="E55" s="9"/>
      <c r="F55" s="10"/>
      <c r="G55" s="11"/>
      <c r="H55" s="11"/>
      <c r="I55" s="11">
        <v>0</v>
      </c>
      <c r="J55" s="11"/>
      <c r="K55" s="11"/>
      <c r="L55" s="11"/>
      <c r="M55" s="11">
        <f>SUM(G55:L55)</f>
        <v>0</v>
      </c>
    </row>
    <row r="56" spans="1:13" hidden="1" x14ac:dyDescent="0.3">
      <c r="A56" s="10" t="s">
        <v>53</v>
      </c>
      <c r="B56" s="10" t="s">
        <v>17</v>
      </c>
      <c r="C56" s="20"/>
      <c r="D56" s="19"/>
      <c r="E56" s="9"/>
      <c r="F56" s="10"/>
      <c r="G56" s="11"/>
      <c r="H56" s="11"/>
      <c r="I56" s="11">
        <v>0</v>
      </c>
      <c r="J56" s="11"/>
      <c r="K56" s="11"/>
      <c r="L56" s="11">
        <v>0</v>
      </c>
      <c r="M56" s="11">
        <f t="shared" ref="M56" si="10">SUM(G56:L56)</f>
        <v>0</v>
      </c>
    </row>
    <row r="57" spans="1:13" hidden="1" x14ac:dyDescent="0.3">
      <c r="A57" s="10"/>
      <c r="B57" s="10"/>
      <c r="C57" s="20"/>
      <c r="D57" s="19"/>
      <c r="E57" s="9"/>
      <c r="F57" s="11"/>
      <c r="G57" s="11"/>
      <c r="H57" s="11"/>
      <c r="I57" s="11"/>
      <c r="J57" s="11"/>
      <c r="K57" s="11"/>
      <c r="L57" s="11"/>
      <c r="M57" s="11">
        <f>SUM(G57:L57)</f>
        <v>0</v>
      </c>
    </row>
    <row r="58" spans="1:13" hidden="1" x14ac:dyDescent="0.3">
      <c r="A58" s="10"/>
      <c r="B58" s="10"/>
      <c r="C58" s="20"/>
      <c r="D58" s="19"/>
      <c r="E58" s="9"/>
      <c r="F58" s="11"/>
      <c r="G58" s="11"/>
      <c r="H58" s="11"/>
      <c r="I58" s="11"/>
      <c r="J58" s="11"/>
      <c r="K58" s="11"/>
      <c r="L58" s="11">
        <v>0</v>
      </c>
      <c r="M58" s="11">
        <f t="shared" ref="M58" si="11">SUM(G58:L58)</f>
        <v>0</v>
      </c>
    </row>
    <row r="59" spans="1:13" hidden="1" x14ac:dyDescent="0.3">
      <c r="A59" s="12" t="s">
        <v>76</v>
      </c>
      <c r="B59" s="13"/>
      <c r="C59" s="14"/>
      <c r="D59" s="15"/>
      <c r="E59" s="16"/>
      <c r="F59" s="13"/>
      <c r="G59" s="17">
        <f>SUM(G54:G58)</f>
        <v>0</v>
      </c>
      <c r="H59" s="17">
        <f t="shared" ref="H59:L59" si="12">SUM(H54:H58)</f>
        <v>0</v>
      </c>
      <c r="I59" s="17">
        <f t="shared" si="12"/>
        <v>0</v>
      </c>
      <c r="J59" s="17">
        <f t="shared" si="12"/>
        <v>0</v>
      </c>
      <c r="K59" s="17">
        <f t="shared" si="12"/>
        <v>0</v>
      </c>
      <c r="L59" s="17">
        <f t="shared" si="12"/>
        <v>0</v>
      </c>
      <c r="M59" s="17">
        <f>SUM(M54:M58)</f>
        <v>0</v>
      </c>
    </row>
    <row r="60" spans="1:13" hidden="1" x14ac:dyDescent="0.3">
      <c r="A60" s="66" t="s">
        <v>51</v>
      </c>
      <c r="B60" s="66" t="s">
        <v>17</v>
      </c>
      <c r="C60" s="9"/>
      <c r="D60" s="10"/>
      <c r="E60" s="9"/>
      <c r="F60" s="10"/>
      <c r="G60" s="11"/>
      <c r="H60" s="11"/>
      <c r="I60" s="11">
        <v>0</v>
      </c>
      <c r="J60" s="11"/>
      <c r="K60" s="11"/>
      <c r="L60" s="11"/>
      <c r="M60" s="11">
        <f>SUM(G60:L60)</f>
        <v>0</v>
      </c>
    </row>
    <row r="61" spans="1:13" hidden="1" x14ac:dyDescent="0.3">
      <c r="A61" s="66" t="s">
        <v>51</v>
      </c>
      <c r="B61" s="66" t="s">
        <v>17</v>
      </c>
      <c r="C61" s="9"/>
      <c r="D61" s="10"/>
      <c r="E61" s="9"/>
      <c r="F61" s="10"/>
      <c r="G61" s="11"/>
      <c r="H61" s="11"/>
      <c r="I61" s="11">
        <v>0</v>
      </c>
      <c r="J61" s="11">
        <v>0</v>
      </c>
      <c r="K61" s="11"/>
      <c r="L61" s="11">
        <v>0</v>
      </c>
      <c r="M61" s="11">
        <f t="shared" ref="M61" si="13">SUM(G61:L61)</f>
        <v>0</v>
      </c>
    </row>
    <row r="62" spans="1:13" hidden="1" x14ac:dyDescent="0.3">
      <c r="A62" s="66" t="s">
        <v>51</v>
      </c>
      <c r="B62" s="66" t="s">
        <v>17</v>
      </c>
      <c r="C62" s="20"/>
      <c r="D62" s="19"/>
      <c r="E62" s="9"/>
      <c r="F62" s="11"/>
      <c r="G62" s="11"/>
      <c r="H62" s="11"/>
      <c r="I62" s="11">
        <v>0</v>
      </c>
      <c r="J62" s="11"/>
      <c r="K62" s="11"/>
      <c r="L62" s="11"/>
      <c r="M62" s="11"/>
    </row>
    <row r="63" spans="1:13" hidden="1" x14ac:dyDescent="0.3">
      <c r="A63" s="66" t="s">
        <v>51</v>
      </c>
      <c r="B63" s="66" t="s">
        <v>17</v>
      </c>
      <c r="C63" s="20"/>
      <c r="D63" s="19"/>
      <c r="E63" s="9"/>
      <c r="F63" s="11"/>
      <c r="G63" s="11"/>
      <c r="H63" s="11"/>
      <c r="I63" s="11"/>
      <c r="J63" s="11"/>
      <c r="K63" s="11"/>
      <c r="L63" s="11"/>
      <c r="M63" s="11">
        <f>SUM(G63:L63)</f>
        <v>0</v>
      </c>
    </row>
    <row r="64" spans="1:13" hidden="1" x14ac:dyDescent="0.3">
      <c r="A64" s="10"/>
      <c r="B64" s="10"/>
      <c r="C64" s="20"/>
      <c r="D64" s="19"/>
      <c r="E64" s="9"/>
      <c r="F64" s="11"/>
      <c r="G64" s="11"/>
      <c r="H64" s="11"/>
      <c r="I64" s="11"/>
      <c r="J64" s="11"/>
      <c r="K64" s="11"/>
      <c r="L64" s="11">
        <v>0</v>
      </c>
      <c r="M64" s="11">
        <f t="shared" ref="M64" si="14">SUM(G64:L64)</f>
        <v>0</v>
      </c>
    </row>
    <row r="65" spans="1:13" hidden="1" x14ac:dyDescent="0.3">
      <c r="A65" s="12" t="s">
        <v>52</v>
      </c>
      <c r="B65" s="13"/>
      <c r="C65" s="14"/>
      <c r="D65" s="15"/>
      <c r="E65" s="16"/>
      <c r="F65" s="13"/>
      <c r="G65" s="17">
        <f>SUM(G60:G64)</f>
        <v>0</v>
      </c>
      <c r="H65" s="17">
        <f t="shared" ref="H65:L65" si="15">SUM(H60:H64)</f>
        <v>0</v>
      </c>
      <c r="I65" s="17">
        <f t="shared" si="15"/>
        <v>0</v>
      </c>
      <c r="J65" s="17">
        <f t="shared" si="15"/>
        <v>0</v>
      </c>
      <c r="K65" s="17">
        <f t="shared" si="15"/>
        <v>0</v>
      </c>
      <c r="L65" s="17">
        <f t="shared" si="15"/>
        <v>0</v>
      </c>
      <c r="M65" s="17">
        <f>SUM(M60:M64)</f>
        <v>0</v>
      </c>
    </row>
    <row r="66" spans="1:13" hidden="1" x14ac:dyDescent="0.3">
      <c r="A66" s="66" t="s">
        <v>26</v>
      </c>
      <c r="B66" s="66" t="s">
        <v>17</v>
      </c>
      <c r="C66" s="9"/>
      <c r="D66" s="10"/>
      <c r="E66" s="9"/>
      <c r="F66" s="11"/>
      <c r="G66" s="11"/>
      <c r="H66" s="11"/>
      <c r="I66" s="11"/>
      <c r="J66" s="11"/>
      <c r="K66" s="11"/>
      <c r="L66" s="11"/>
      <c r="M66" s="11">
        <f t="shared" ref="M66:M70" si="16">SUM(G66:L66)</f>
        <v>0</v>
      </c>
    </row>
    <row r="67" spans="1:13" hidden="1" x14ac:dyDescent="0.3">
      <c r="A67" s="66" t="s">
        <v>26</v>
      </c>
      <c r="B67" s="66" t="s">
        <v>17</v>
      </c>
      <c r="C67" s="9"/>
      <c r="D67" s="20"/>
      <c r="E67" s="9"/>
      <c r="F67" s="11"/>
      <c r="G67" s="11"/>
      <c r="H67" s="11"/>
      <c r="I67" s="11"/>
      <c r="J67" s="11"/>
      <c r="K67" s="11"/>
      <c r="L67" s="11"/>
      <c r="M67" s="11">
        <f t="shared" si="16"/>
        <v>0</v>
      </c>
    </row>
    <row r="68" spans="1:13" hidden="1" x14ac:dyDescent="0.3">
      <c r="A68" s="66" t="s">
        <v>26</v>
      </c>
      <c r="B68" s="66" t="s">
        <v>17</v>
      </c>
      <c r="C68" s="9"/>
      <c r="D68" s="20"/>
      <c r="E68" s="9"/>
      <c r="F68" s="11"/>
      <c r="G68" s="11"/>
      <c r="H68" s="11"/>
      <c r="I68" s="11"/>
      <c r="J68" s="11"/>
      <c r="K68" s="11"/>
      <c r="L68" s="11"/>
      <c r="M68" s="11">
        <f t="shared" si="16"/>
        <v>0</v>
      </c>
    </row>
    <row r="69" spans="1:13" hidden="1" x14ac:dyDescent="0.3">
      <c r="A69" s="66" t="s">
        <v>26</v>
      </c>
      <c r="B69" s="66" t="s">
        <v>17</v>
      </c>
      <c r="C69" s="9"/>
      <c r="D69" s="20"/>
      <c r="E69" s="9"/>
      <c r="F69" s="11"/>
      <c r="G69" s="11"/>
      <c r="H69" s="11"/>
      <c r="I69" s="11"/>
      <c r="J69" s="11"/>
      <c r="K69" s="11"/>
      <c r="L69" s="11"/>
      <c r="M69" s="11"/>
    </row>
    <row r="70" spans="1:13" hidden="1" x14ac:dyDescent="0.3">
      <c r="A70" s="10"/>
      <c r="B70" s="10"/>
      <c r="C70" s="20"/>
      <c r="D70" s="20"/>
      <c r="E70" s="9"/>
      <c r="F70" s="11"/>
      <c r="G70" s="11"/>
      <c r="H70" s="11"/>
      <c r="I70" s="11"/>
      <c r="J70" s="11"/>
      <c r="K70" s="11"/>
      <c r="L70" s="11"/>
      <c r="M70" s="11">
        <f t="shared" si="16"/>
        <v>0</v>
      </c>
    </row>
    <row r="71" spans="1:13" hidden="1" x14ac:dyDescent="0.3">
      <c r="A71" s="12" t="s">
        <v>46</v>
      </c>
      <c r="B71" s="13" t="s">
        <v>17</v>
      </c>
      <c r="C71" s="14"/>
      <c r="D71" s="15"/>
      <c r="E71" s="16"/>
      <c r="F71" s="13"/>
      <c r="G71" s="17">
        <f>SUM(G66:G70)</f>
        <v>0</v>
      </c>
      <c r="H71" s="17">
        <f t="shared" ref="H71:L71" si="17">SUM(H66:H70)</f>
        <v>0</v>
      </c>
      <c r="I71" s="17">
        <f t="shared" si="17"/>
        <v>0</v>
      </c>
      <c r="J71" s="17">
        <f t="shared" si="17"/>
        <v>0</v>
      </c>
      <c r="K71" s="17">
        <f t="shared" si="17"/>
        <v>0</v>
      </c>
      <c r="L71" s="17">
        <f t="shared" si="17"/>
        <v>0</v>
      </c>
      <c r="M71" s="17">
        <f>SUM(M66:M70)</f>
        <v>0</v>
      </c>
    </row>
    <row r="72" spans="1:13" x14ac:dyDescent="0.3">
      <c r="A72" s="8" t="s">
        <v>20</v>
      </c>
      <c r="B72" s="8" t="s">
        <v>17</v>
      </c>
      <c r="C72" s="9">
        <v>44498</v>
      </c>
      <c r="D72" s="10" t="s">
        <v>99</v>
      </c>
      <c r="E72" s="8">
        <v>44462</v>
      </c>
      <c r="F72" s="18" t="s">
        <v>109</v>
      </c>
      <c r="G72" s="11"/>
      <c r="H72" s="11"/>
      <c r="I72" s="11">
        <v>58.25</v>
      </c>
      <c r="J72" s="11"/>
      <c r="K72" s="11"/>
      <c r="L72" s="11"/>
      <c r="M72" s="11">
        <f>SUM(G72:L72)</f>
        <v>58.25</v>
      </c>
    </row>
    <row r="73" spans="1:13" x14ac:dyDescent="0.3">
      <c r="A73" s="10" t="s">
        <v>20</v>
      </c>
      <c r="B73" s="8" t="s">
        <v>17</v>
      </c>
      <c r="C73" s="9">
        <v>44552</v>
      </c>
      <c r="D73" s="10" t="s">
        <v>99</v>
      </c>
      <c r="E73" s="8">
        <v>44524</v>
      </c>
      <c r="F73" s="18" t="s">
        <v>109</v>
      </c>
      <c r="G73" s="11"/>
      <c r="H73" s="11"/>
      <c r="I73" s="11">
        <v>58.25</v>
      </c>
      <c r="J73" s="11"/>
      <c r="K73" s="11"/>
      <c r="L73" s="11"/>
      <c r="M73" s="11">
        <f t="shared" ref="M73:M79" si="18">SUM(G73:L73)</f>
        <v>58.25</v>
      </c>
    </row>
    <row r="74" spans="1:13" x14ac:dyDescent="0.3">
      <c r="A74" s="10" t="s">
        <v>20</v>
      </c>
      <c r="B74" s="8" t="s">
        <v>17</v>
      </c>
      <c r="C74" s="9"/>
      <c r="D74" s="19"/>
      <c r="E74" s="8"/>
      <c r="F74" s="18"/>
      <c r="G74" s="11"/>
      <c r="H74" s="11"/>
      <c r="I74" s="11">
        <v>0</v>
      </c>
      <c r="J74" s="11"/>
      <c r="K74" s="11"/>
      <c r="L74" s="11"/>
      <c r="M74" s="11">
        <f t="shared" si="18"/>
        <v>0</v>
      </c>
    </row>
    <row r="75" spans="1:13" x14ac:dyDescent="0.3">
      <c r="A75" s="10" t="s">
        <v>20</v>
      </c>
      <c r="B75" s="8" t="s">
        <v>17</v>
      </c>
      <c r="C75" s="9"/>
      <c r="D75" s="10"/>
      <c r="E75" s="8"/>
      <c r="F75" s="18"/>
      <c r="G75" s="11"/>
      <c r="H75" s="11"/>
      <c r="I75" s="11">
        <v>0</v>
      </c>
      <c r="J75" s="11"/>
      <c r="K75" s="11"/>
      <c r="L75" s="11"/>
      <c r="M75" s="11">
        <f t="shared" si="18"/>
        <v>0</v>
      </c>
    </row>
    <row r="76" spans="1:13" x14ac:dyDescent="0.3">
      <c r="A76" s="10" t="s">
        <v>20</v>
      </c>
      <c r="B76" s="8" t="s">
        <v>17</v>
      </c>
      <c r="C76" s="9"/>
      <c r="D76" s="19"/>
      <c r="E76" s="8"/>
      <c r="F76" s="18"/>
      <c r="G76" s="11"/>
      <c r="H76" s="11"/>
      <c r="I76" s="11">
        <v>0</v>
      </c>
      <c r="J76" s="11"/>
      <c r="K76" s="11"/>
      <c r="L76" s="11"/>
      <c r="M76" s="11">
        <f t="shared" si="18"/>
        <v>0</v>
      </c>
    </row>
    <row r="77" spans="1:13" x14ac:dyDescent="0.3">
      <c r="A77" s="10" t="s">
        <v>20</v>
      </c>
      <c r="B77" s="8" t="s">
        <v>17</v>
      </c>
      <c r="C77" s="9"/>
      <c r="D77" s="19"/>
      <c r="E77" s="8"/>
      <c r="F77" s="18"/>
      <c r="G77" s="11"/>
      <c r="H77" s="11"/>
      <c r="I77" s="11">
        <v>0</v>
      </c>
      <c r="J77" s="11"/>
      <c r="K77" s="11"/>
      <c r="L77" s="11"/>
      <c r="M77" s="11">
        <f t="shared" si="18"/>
        <v>0</v>
      </c>
    </row>
    <row r="78" spans="1:13" x14ac:dyDescent="0.3">
      <c r="A78" s="10"/>
      <c r="B78" s="8"/>
      <c r="C78" s="9"/>
      <c r="D78" s="19"/>
      <c r="E78" s="8"/>
      <c r="F78" s="18"/>
      <c r="G78" s="11"/>
      <c r="H78" s="11"/>
      <c r="I78" s="11"/>
      <c r="J78" s="11"/>
      <c r="K78" s="11"/>
      <c r="L78" s="11"/>
      <c r="M78" s="11"/>
    </row>
    <row r="79" spans="1:13" x14ac:dyDescent="0.3">
      <c r="A79" s="10"/>
      <c r="B79" s="8"/>
      <c r="C79" s="9"/>
      <c r="D79" s="19"/>
      <c r="E79" s="8"/>
      <c r="F79" s="18"/>
      <c r="G79" s="11"/>
      <c r="H79" s="11"/>
      <c r="I79" s="11"/>
      <c r="J79" s="11"/>
      <c r="K79" s="11"/>
      <c r="L79" s="11"/>
      <c r="M79" s="11">
        <f t="shared" si="18"/>
        <v>0</v>
      </c>
    </row>
    <row r="80" spans="1:13" x14ac:dyDescent="0.3">
      <c r="A80" s="12" t="s">
        <v>21</v>
      </c>
      <c r="B80" s="13"/>
      <c r="C80" s="16"/>
      <c r="D80" s="15"/>
      <c r="E80" s="16"/>
      <c r="F80" s="13"/>
      <c r="G80" s="17">
        <f t="shared" ref="G80:L80" si="19">SUBTOTAL(9,G72:G79)</f>
        <v>0</v>
      </c>
      <c r="H80" s="17">
        <f t="shared" si="19"/>
        <v>0</v>
      </c>
      <c r="I80" s="17">
        <f t="shared" si="19"/>
        <v>116.5</v>
      </c>
      <c r="J80" s="17">
        <f t="shared" si="19"/>
        <v>0</v>
      </c>
      <c r="K80" s="17">
        <f t="shared" si="19"/>
        <v>0</v>
      </c>
      <c r="L80" s="17">
        <f t="shared" si="19"/>
        <v>0</v>
      </c>
      <c r="M80" s="17">
        <f>SUBTOTAL(9,M72:M79)</f>
        <v>116.5</v>
      </c>
    </row>
    <row r="81" spans="1:13" hidden="1" x14ac:dyDescent="0.3">
      <c r="A81" s="10" t="s">
        <v>49</v>
      </c>
      <c r="B81" s="10" t="s">
        <v>17</v>
      </c>
      <c r="C81" s="20"/>
      <c r="D81" s="10"/>
      <c r="E81" s="9"/>
      <c r="F81" s="11"/>
      <c r="G81" s="11"/>
      <c r="H81" s="11"/>
      <c r="I81" s="11">
        <v>0</v>
      </c>
      <c r="J81" s="11"/>
      <c r="K81" s="11"/>
      <c r="L81" s="11"/>
      <c r="M81" s="11">
        <f>SUM(G81:L81)</f>
        <v>0</v>
      </c>
    </row>
    <row r="82" spans="1:13" hidden="1" x14ac:dyDescent="0.3">
      <c r="A82" s="10" t="s">
        <v>49</v>
      </c>
      <c r="B82" s="10" t="s">
        <v>17</v>
      </c>
      <c r="C82" s="20"/>
      <c r="D82" s="19"/>
      <c r="E82" s="9"/>
      <c r="F82" s="11"/>
      <c r="G82" s="11"/>
      <c r="H82" s="11"/>
      <c r="I82" s="11">
        <v>0</v>
      </c>
      <c r="J82" s="11"/>
      <c r="K82" s="11"/>
      <c r="L82" s="11">
        <v>0</v>
      </c>
      <c r="M82" s="11">
        <f t="shared" ref="M82" si="20">SUM(G82:L82)</f>
        <v>0</v>
      </c>
    </row>
    <row r="83" spans="1:13" hidden="1" x14ac:dyDescent="0.3">
      <c r="A83" s="10" t="s">
        <v>49</v>
      </c>
      <c r="B83" s="10" t="s">
        <v>17</v>
      </c>
      <c r="C83" s="20"/>
      <c r="D83" s="19"/>
      <c r="E83" s="9"/>
      <c r="F83" s="11"/>
      <c r="G83" s="11"/>
      <c r="H83" s="11"/>
      <c r="I83" s="11"/>
      <c r="J83" s="11"/>
      <c r="K83" s="11"/>
      <c r="L83" s="11"/>
      <c r="M83" s="11">
        <f>SUM(G83:L83)</f>
        <v>0</v>
      </c>
    </row>
    <row r="84" spans="1:13" hidden="1" x14ac:dyDescent="0.3">
      <c r="A84" s="10" t="s">
        <v>49</v>
      </c>
      <c r="B84" s="10" t="s">
        <v>17</v>
      </c>
      <c r="C84" s="20"/>
      <c r="D84" s="19"/>
      <c r="E84" s="9"/>
      <c r="F84" s="11"/>
      <c r="G84" s="11"/>
      <c r="H84" s="11"/>
      <c r="I84" s="11"/>
      <c r="J84" s="11"/>
      <c r="K84" s="11"/>
      <c r="L84" s="11"/>
      <c r="M84" s="11"/>
    </row>
    <row r="85" spans="1:13" hidden="1" x14ac:dyDescent="0.3">
      <c r="A85" s="10"/>
      <c r="B85" s="10"/>
      <c r="C85" s="20"/>
      <c r="D85" s="19"/>
      <c r="E85" s="9"/>
      <c r="F85" s="11"/>
      <c r="G85" s="11"/>
      <c r="H85" s="11"/>
      <c r="I85" s="11"/>
      <c r="J85" s="11"/>
      <c r="K85" s="11"/>
      <c r="L85" s="11">
        <v>0</v>
      </c>
      <c r="M85" s="11">
        <f t="shared" ref="M85" si="21">SUM(G85:L85)</f>
        <v>0</v>
      </c>
    </row>
    <row r="86" spans="1:13" hidden="1" x14ac:dyDescent="0.3">
      <c r="A86" s="12" t="s">
        <v>50</v>
      </c>
      <c r="B86" s="13"/>
      <c r="C86" s="14"/>
      <c r="D86" s="15"/>
      <c r="E86" s="16"/>
      <c r="F86" s="13"/>
      <c r="G86" s="17">
        <f>SUM(G81:G85)</f>
        <v>0</v>
      </c>
      <c r="H86" s="17">
        <f t="shared" ref="H86:L86" si="22">SUM(H81:H85)</f>
        <v>0</v>
      </c>
      <c r="I86" s="17">
        <f t="shared" si="22"/>
        <v>0</v>
      </c>
      <c r="J86" s="17">
        <f t="shared" si="22"/>
        <v>0</v>
      </c>
      <c r="K86" s="17">
        <f t="shared" si="22"/>
        <v>0</v>
      </c>
      <c r="L86" s="17">
        <f t="shared" si="22"/>
        <v>0</v>
      </c>
      <c r="M86" s="17">
        <f>SUM(M81:M85)</f>
        <v>0</v>
      </c>
    </row>
    <row r="87" spans="1:13" hidden="1" x14ac:dyDescent="0.3">
      <c r="A87" s="10" t="s">
        <v>22</v>
      </c>
      <c r="B87" s="8" t="s">
        <v>17</v>
      </c>
      <c r="C87" s="9"/>
      <c r="D87" s="19"/>
      <c r="E87" s="8"/>
      <c r="F87" s="18"/>
      <c r="G87" s="11"/>
      <c r="H87" s="11"/>
      <c r="I87" s="11"/>
      <c r="J87" s="11"/>
      <c r="K87" s="11"/>
      <c r="L87" s="11"/>
      <c r="M87" s="11">
        <f t="shared" ref="M87:M90" si="23">SUM(G87:L87)</f>
        <v>0</v>
      </c>
    </row>
    <row r="88" spans="1:13" hidden="1" x14ac:dyDescent="0.3">
      <c r="A88" s="10" t="s">
        <v>22</v>
      </c>
      <c r="B88" s="8" t="s">
        <v>17</v>
      </c>
      <c r="C88" s="9"/>
      <c r="D88" s="19"/>
      <c r="E88" s="8"/>
      <c r="F88" s="18"/>
      <c r="G88" s="11"/>
      <c r="H88" s="11"/>
      <c r="I88" s="11"/>
      <c r="J88" s="11"/>
      <c r="K88" s="11"/>
      <c r="L88" s="11"/>
      <c r="M88" s="11">
        <f t="shared" si="23"/>
        <v>0</v>
      </c>
    </row>
    <row r="89" spans="1:13" hidden="1" x14ac:dyDescent="0.3">
      <c r="A89" s="10" t="s">
        <v>22</v>
      </c>
      <c r="B89" s="8" t="s">
        <v>17</v>
      </c>
      <c r="C89" s="9"/>
      <c r="D89" s="19"/>
      <c r="E89" s="8"/>
      <c r="F89" s="18"/>
      <c r="G89" s="11"/>
      <c r="H89" s="11"/>
      <c r="I89" s="11"/>
      <c r="J89" s="11"/>
      <c r="K89" s="11"/>
      <c r="L89" s="11"/>
      <c r="M89" s="11">
        <f t="shared" si="23"/>
        <v>0</v>
      </c>
    </row>
    <row r="90" spans="1:13" hidden="1" x14ac:dyDescent="0.3">
      <c r="A90" s="10" t="s">
        <v>22</v>
      </c>
      <c r="B90" s="8" t="s">
        <v>17</v>
      </c>
      <c r="C90" s="9"/>
      <c r="D90" s="19"/>
      <c r="E90" s="8"/>
      <c r="F90" s="18"/>
      <c r="G90" s="11"/>
      <c r="H90" s="11"/>
      <c r="I90" s="11"/>
      <c r="J90" s="11"/>
      <c r="K90" s="11"/>
      <c r="L90" s="11"/>
      <c r="M90" s="11">
        <f t="shared" si="23"/>
        <v>0</v>
      </c>
    </row>
    <row r="91" spans="1:13" hidden="1" x14ac:dyDescent="0.3">
      <c r="A91" s="12" t="s">
        <v>73</v>
      </c>
      <c r="B91" s="13"/>
      <c r="C91" s="14"/>
      <c r="D91" s="15"/>
      <c r="E91" s="16"/>
      <c r="F91" s="13"/>
      <c r="G91" s="17">
        <f>SUM(G87:G90)</f>
        <v>0</v>
      </c>
      <c r="H91" s="17">
        <f t="shared" ref="H91:M91" si="24">SUM(H87:H90)</f>
        <v>0</v>
      </c>
      <c r="I91" s="17">
        <f t="shared" si="24"/>
        <v>0</v>
      </c>
      <c r="J91" s="17">
        <f t="shared" si="24"/>
        <v>0</v>
      </c>
      <c r="K91" s="17">
        <f t="shared" si="24"/>
        <v>0</v>
      </c>
      <c r="L91" s="17">
        <f t="shared" si="24"/>
        <v>0</v>
      </c>
      <c r="M91" s="17">
        <f t="shared" si="24"/>
        <v>0</v>
      </c>
    </row>
    <row r="92" spans="1:13" hidden="1" x14ac:dyDescent="0.3">
      <c r="A92" s="10" t="s">
        <v>23</v>
      </c>
      <c r="B92" s="10" t="s">
        <v>17</v>
      </c>
      <c r="C92" s="20"/>
      <c r="D92" s="19"/>
      <c r="E92" s="9"/>
      <c r="F92" s="11"/>
      <c r="G92" s="11"/>
      <c r="H92" s="11"/>
      <c r="I92" s="11"/>
      <c r="J92" s="11">
        <v>0</v>
      </c>
      <c r="K92" s="11"/>
      <c r="L92" s="11"/>
      <c r="M92" s="11">
        <f>SUM(G92:L92)</f>
        <v>0</v>
      </c>
    </row>
    <row r="93" spans="1:13" hidden="1" x14ac:dyDescent="0.3">
      <c r="A93" s="10" t="s">
        <v>23</v>
      </c>
      <c r="B93" s="10" t="s">
        <v>17</v>
      </c>
      <c r="C93" s="20"/>
      <c r="D93" s="19"/>
      <c r="E93" s="9"/>
      <c r="F93" s="11"/>
      <c r="G93" s="11"/>
      <c r="H93" s="11"/>
      <c r="I93" s="11"/>
      <c r="J93" s="11">
        <v>0</v>
      </c>
      <c r="K93" s="11">
        <v>0</v>
      </c>
      <c r="L93" s="11">
        <v>0</v>
      </c>
      <c r="M93" s="11">
        <f t="shared" ref="M93" si="25">SUM(G93:L93)</f>
        <v>0</v>
      </c>
    </row>
    <row r="94" spans="1:13" hidden="1" x14ac:dyDescent="0.3">
      <c r="A94" s="10" t="s">
        <v>23</v>
      </c>
      <c r="B94" s="10" t="s">
        <v>17</v>
      </c>
      <c r="C94" s="20"/>
      <c r="D94" s="19"/>
      <c r="E94" s="9"/>
      <c r="F94" s="11"/>
      <c r="G94" s="11"/>
      <c r="H94" s="11"/>
      <c r="I94" s="11"/>
      <c r="J94" s="11">
        <v>0</v>
      </c>
      <c r="K94" s="11">
        <v>0</v>
      </c>
      <c r="L94" s="11"/>
      <c r="M94" s="11">
        <f>SUM(G94:L94)</f>
        <v>0</v>
      </c>
    </row>
    <row r="95" spans="1:13" hidden="1" x14ac:dyDescent="0.3">
      <c r="A95" s="10" t="s">
        <v>23</v>
      </c>
      <c r="B95" s="10" t="s">
        <v>17</v>
      </c>
      <c r="C95" s="20"/>
      <c r="D95" s="19"/>
      <c r="E95" s="9"/>
      <c r="F95" s="11"/>
      <c r="G95" s="11"/>
      <c r="H95" s="11"/>
      <c r="I95" s="11">
        <v>0</v>
      </c>
      <c r="J95" s="11"/>
      <c r="K95" s="11"/>
      <c r="L95" s="11">
        <v>0</v>
      </c>
      <c r="M95" s="11">
        <f t="shared" ref="M95" si="26">SUM(G95:L95)</f>
        <v>0</v>
      </c>
    </row>
    <row r="96" spans="1:13" hidden="1" x14ac:dyDescent="0.3">
      <c r="A96" s="12" t="s">
        <v>24</v>
      </c>
      <c r="B96" s="13"/>
      <c r="C96" s="14"/>
      <c r="D96" s="15"/>
      <c r="E96" s="16"/>
      <c r="F96" s="13"/>
      <c r="G96" s="17">
        <f>SUM(G92:G95)</f>
        <v>0</v>
      </c>
      <c r="H96" s="17">
        <f t="shared" ref="H96:L96" si="27">SUM(H92:H95)</f>
        <v>0</v>
      </c>
      <c r="I96" s="17">
        <f t="shared" si="27"/>
        <v>0</v>
      </c>
      <c r="J96" s="17">
        <f t="shared" si="27"/>
        <v>0</v>
      </c>
      <c r="K96" s="17">
        <f t="shared" si="27"/>
        <v>0</v>
      </c>
      <c r="L96" s="17">
        <f t="shared" si="27"/>
        <v>0</v>
      </c>
      <c r="M96" s="17">
        <f>SUM(M92:M95)</f>
        <v>0</v>
      </c>
    </row>
    <row r="97" spans="1:13" hidden="1" x14ac:dyDescent="0.3">
      <c r="A97" s="10" t="s">
        <v>110</v>
      </c>
      <c r="B97" s="10" t="s">
        <v>17</v>
      </c>
      <c r="C97" s="8">
        <v>44551</v>
      </c>
      <c r="D97" s="10" t="s">
        <v>111</v>
      </c>
      <c r="E97" s="9">
        <v>44531</v>
      </c>
      <c r="F97" s="11"/>
      <c r="G97" s="11"/>
      <c r="H97" s="11"/>
      <c r="I97" s="11">
        <v>21.7</v>
      </c>
      <c r="J97" s="11"/>
      <c r="K97" s="11">
        <v>3.75</v>
      </c>
      <c r="L97" s="11"/>
      <c r="M97" s="11">
        <f>SUM(G97:L97)</f>
        <v>25.45</v>
      </c>
    </row>
    <row r="98" spans="1:13" hidden="1" x14ac:dyDescent="0.3">
      <c r="A98" s="10" t="s">
        <v>110</v>
      </c>
      <c r="B98" s="10" t="s">
        <v>17</v>
      </c>
      <c r="C98" s="20"/>
      <c r="D98" s="19"/>
      <c r="E98" s="9"/>
      <c r="F98" s="11"/>
      <c r="G98" s="11"/>
      <c r="H98" s="11"/>
      <c r="I98" s="11"/>
      <c r="J98" s="11"/>
      <c r="K98" s="11"/>
      <c r="L98" s="11">
        <v>0</v>
      </c>
      <c r="M98" s="11">
        <f t="shared" ref="M98" si="28">SUM(G98:L98)</f>
        <v>0</v>
      </c>
    </row>
    <row r="99" spans="1:13" hidden="1" x14ac:dyDescent="0.3">
      <c r="A99" s="10" t="s">
        <v>110</v>
      </c>
      <c r="B99" s="10" t="s">
        <v>17</v>
      </c>
      <c r="C99" s="20"/>
      <c r="D99" s="19"/>
      <c r="E99" s="9"/>
      <c r="F99" s="11"/>
      <c r="G99" s="11"/>
      <c r="H99" s="11"/>
      <c r="I99" s="11"/>
      <c r="J99" s="11"/>
      <c r="K99" s="11"/>
      <c r="L99" s="11"/>
      <c r="M99" s="11"/>
    </row>
    <row r="100" spans="1:13" hidden="1" x14ac:dyDescent="0.3">
      <c r="A100" s="10" t="s">
        <v>110</v>
      </c>
      <c r="B100" s="10" t="s">
        <v>17</v>
      </c>
      <c r="C100" s="20"/>
      <c r="D100" s="19"/>
      <c r="E100" s="9"/>
      <c r="F100" s="11"/>
      <c r="G100" s="11"/>
      <c r="H100" s="11"/>
      <c r="I100" s="11"/>
      <c r="J100" s="11"/>
      <c r="K100" s="11"/>
      <c r="L100" s="11"/>
      <c r="M100" s="11">
        <f>SUM(G100:L100)</f>
        <v>0</v>
      </c>
    </row>
    <row r="101" spans="1:13" hidden="1" x14ac:dyDescent="0.3">
      <c r="A101" s="10"/>
      <c r="B101" s="10"/>
      <c r="C101" s="20"/>
      <c r="D101" s="19"/>
      <c r="E101" s="9"/>
      <c r="F101" s="11"/>
      <c r="G101" s="11"/>
      <c r="H101" s="11"/>
      <c r="I101" s="11"/>
      <c r="J101" s="11"/>
      <c r="K101" s="11"/>
      <c r="L101" s="11">
        <v>0</v>
      </c>
      <c r="M101" s="11">
        <f t="shared" ref="M101" si="29">SUM(G101:L101)</f>
        <v>0</v>
      </c>
    </row>
    <row r="102" spans="1:13" hidden="1" x14ac:dyDescent="0.3">
      <c r="A102" s="12" t="s">
        <v>78</v>
      </c>
      <c r="B102" s="13"/>
      <c r="C102" s="14"/>
      <c r="D102" s="15"/>
      <c r="E102" s="16"/>
      <c r="F102" s="13"/>
      <c r="G102" s="17">
        <f>SUM(G97:G101)</f>
        <v>0</v>
      </c>
      <c r="H102" s="17">
        <f t="shared" ref="H102:M102" si="30">SUM(H97:H101)</f>
        <v>0</v>
      </c>
      <c r="I102" s="17">
        <f t="shared" si="30"/>
        <v>21.7</v>
      </c>
      <c r="J102" s="17">
        <f t="shared" si="30"/>
        <v>0</v>
      </c>
      <c r="K102" s="17">
        <f t="shared" si="30"/>
        <v>3.75</v>
      </c>
      <c r="L102" s="17">
        <f t="shared" si="30"/>
        <v>0</v>
      </c>
      <c r="M102" s="17">
        <f t="shared" si="30"/>
        <v>25.45</v>
      </c>
    </row>
    <row r="103" spans="1:13" hidden="1" x14ac:dyDescent="0.3">
      <c r="A103" s="10" t="s">
        <v>41</v>
      </c>
      <c r="B103" s="10" t="s">
        <v>17</v>
      </c>
      <c r="C103" s="20"/>
      <c r="D103" s="19"/>
      <c r="E103" s="9"/>
      <c r="F103" s="11"/>
      <c r="G103" s="11"/>
      <c r="H103" s="11">
        <v>0</v>
      </c>
      <c r="I103" s="11">
        <v>0</v>
      </c>
      <c r="J103" s="11"/>
      <c r="K103" s="11"/>
      <c r="L103" s="11"/>
      <c r="M103" s="11">
        <f>SUM(G103:L103)</f>
        <v>0</v>
      </c>
    </row>
    <row r="104" spans="1:13" hidden="1" x14ac:dyDescent="0.3">
      <c r="A104" s="10" t="s">
        <v>41</v>
      </c>
      <c r="B104" s="10" t="s">
        <v>17</v>
      </c>
      <c r="C104" s="20"/>
      <c r="D104" s="19"/>
      <c r="E104" s="9"/>
      <c r="F104" s="11"/>
      <c r="G104" s="11"/>
      <c r="H104" s="11"/>
      <c r="I104" s="11">
        <v>0</v>
      </c>
      <c r="J104" s="11"/>
      <c r="K104" s="11"/>
      <c r="L104" s="11">
        <v>0</v>
      </c>
      <c r="M104" s="11">
        <f t="shared" ref="M104:M105" si="31">SUM(G104:L104)</f>
        <v>0</v>
      </c>
    </row>
    <row r="105" spans="1:13" hidden="1" x14ac:dyDescent="0.3">
      <c r="A105" s="10" t="s">
        <v>41</v>
      </c>
      <c r="B105" s="10" t="s">
        <v>17</v>
      </c>
      <c r="C105" s="20"/>
      <c r="D105" s="19"/>
      <c r="E105" s="9"/>
      <c r="F105" s="11"/>
      <c r="G105" s="11"/>
      <c r="H105" s="11"/>
      <c r="I105" s="11">
        <v>0</v>
      </c>
      <c r="J105" s="11"/>
      <c r="K105" s="11"/>
      <c r="L105" s="11"/>
      <c r="M105" s="11">
        <f t="shared" si="31"/>
        <v>0</v>
      </c>
    </row>
    <row r="106" spans="1:13" hidden="1" x14ac:dyDescent="0.3">
      <c r="A106" s="10" t="s">
        <v>41</v>
      </c>
      <c r="B106" s="10" t="s">
        <v>17</v>
      </c>
      <c r="C106" s="20"/>
      <c r="D106" s="19"/>
      <c r="E106" s="9"/>
      <c r="F106" s="11"/>
      <c r="G106" s="11"/>
      <c r="H106" s="11"/>
      <c r="I106" s="11"/>
      <c r="J106" s="11"/>
      <c r="K106" s="11"/>
      <c r="L106" s="11"/>
      <c r="M106" s="11">
        <f>SUM(G106:L106)</f>
        <v>0</v>
      </c>
    </row>
    <row r="107" spans="1:13" hidden="1" x14ac:dyDescent="0.3">
      <c r="A107" s="10"/>
      <c r="B107" s="10"/>
      <c r="C107" s="20"/>
      <c r="D107" s="19"/>
      <c r="E107" s="9"/>
      <c r="F107" s="11"/>
      <c r="G107" s="11"/>
      <c r="H107" s="11"/>
      <c r="I107" s="11"/>
      <c r="J107" s="11"/>
      <c r="K107" s="11"/>
      <c r="L107" s="11">
        <v>0</v>
      </c>
      <c r="M107" s="11">
        <f t="shared" ref="M107" si="32">SUM(G107:L107)</f>
        <v>0</v>
      </c>
    </row>
    <row r="108" spans="1:13" hidden="1" x14ac:dyDescent="0.3">
      <c r="A108" s="12" t="s">
        <v>43</v>
      </c>
      <c r="B108" s="13"/>
      <c r="C108" s="14"/>
      <c r="D108" s="15"/>
      <c r="E108" s="16"/>
      <c r="F108" s="13"/>
      <c r="G108" s="17">
        <f>SUM(G103:G107)</f>
        <v>0</v>
      </c>
      <c r="H108" s="17">
        <f t="shared" ref="H108:L108" si="33">SUM(H103:H107)</f>
        <v>0</v>
      </c>
      <c r="I108" s="17">
        <f t="shared" si="33"/>
        <v>0</v>
      </c>
      <c r="J108" s="17">
        <f t="shared" si="33"/>
        <v>0</v>
      </c>
      <c r="K108" s="17">
        <f t="shared" si="33"/>
        <v>0</v>
      </c>
      <c r="L108" s="17">
        <f t="shared" si="33"/>
        <v>0</v>
      </c>
      <c r="M108" s="17">
        <f>SUM(M103:M107)</f>
        <v>0</v>
      </c>
    </row>
    <row r="109" spans="1:13" hidden="1" x14ac:dyDescent="0.3">
      <c r="A109" s="10" t="s">
        <v>39</v>
      </c>
      <c r="B109" s="10" t="s">
        <v>17</v>
      </c>
      <c r="C109" s="20"/>
      <c r="D109" s="19"/>
      <c r="E109" s="9"/>
      <c r="F109" s="11"/>
      <c r="G109" s="11"/>
      <c r="H109" s="11"/>
      <c r="I109" s="11">
        <v>0</v>
      </c>
      <c r="J109" s="11">
        <v>0</v>
      </c>
      <c r="K109" s="11">
        <v>0</v>
      </c>
      <c r="L109" s="11"/>
      <c r="M109" s="11">
        <f>SUM(G109:L109)</f>
        <v>0</v>
      </c>
    </row>
    <row r="110" spans="1:13" hidden="1" x14ac:dyDescent="0.3">
      <c r="A110" s="10" t="s">
        <v>39</v>
      </c>
      <c r="B110" s="10" t="s">
        <v>17</v>
      </c>
      <c r="C110" s="20"/>
      <c r="D110" s="20"/>
      <c r="E110" s="9"/>
      <c r="F110" s="11"/>
      <c r="G110" s="11"/>
      <c r="H110" s="11"/>
      <c r="I110" s="11">
        <v>0</v>
      </c>
      <c r="J110" s="11">
        <v>0</v>
      </c>
      <c r="K110" s="11">
        <v>0</v>
      </c>
      <c r="L110" s="11"/>
      <c r="M110" s="11">
        <f t="shared" ref="M110:M113" si="34">SUM(G110:L110)</f>
        <v>0</v>
      </c>
    </row>
    <row r="111" spans="1:13" hidden="1" x14ac:dyDescent="0.3">
      <c r="A111" s="10" t="s">
        <v>39</v>
      </c>
      <c r="B111" s="10" t="s">
        <v>17</v>
      </c>
      <c r="C111" s="20"/>
      <c r="D111" s="20"/>
      <c r="E111" s="9"/>
      <c r="F111" s="11"/>
      <c r="G111" s="11"/>
      <c r="H111" s="11"/>
      <c r="I111" s="11">
        <v>0</v>
      </c>
      <c r="J111" s="11">
        <v>0</v>
      </c>
      <c r="K111" s="11">
        <v>0</v>
      </c>
      <c r="L111" s="11"/>
      <c r="M111" s="11">
        <f t="shared" si="34"/>
        <v>0</v>
      </c>
    </row>
    <row r="112" spans="1:13" hidden="1" x14ac:dyDescent="0.3">
      <c r="A112" s="10" t="s">
        <v>39</v>
      </c>
      <c r="B112" s="10" t="s">
        <v>17</v>
      </c>
      <c r="C112" s="20"/>
      <c r="D112" s="20"/>
      <c r="E112" s="9"/>
      <c r="F112" s="11"/>
      <c r="G112" s="11"/>
      <c r="H112" s="11"/>
      <c r="I112" s="11"/>
      <c r="J112" s="11"/>
      <c r="K112" s="11"/>
      <c r="L112" s="11"/>
      <c r="M112" s="11">
        <f t="shared" si="34"/>
        <v>0</v>
      </c>
    </row>
    <row r="113" spans="1:18" hidden="1" x14ac:dyDescent="0.3">
      <c r="A113" s="10"/>
      <c r="B113" s="10"/>
      <c r="C113" s="20"/>
      <c r="D113" s="20"/>
      <c r="E113" s="9"/>
      <c r="F113" s="11"/>
      <c r="G113" s="11"/>
      <c r="H113" s="11"/>
      <c r="I113" s="11"/>
      <c r="J113" s="11"/>
      <c r="K113" s="11"/>
      <c r="L113" s="11"/>
      <c r="M113" s="11">
        <f t="shared" si="34"/>
        <v>0</v>
      </c>
    </row>
    <row r="114" spans="1:18" hidden="1" x14ac:dyDescent="0.3">
      <c r="A114" s="12" t="s">
        <v>40</v>
      </c>
      <c r="B114" s="13"/>
      <c r="C114" s="14"/>
      <c r="D114" s="15"/>
      <c r="E114" s="16"/>
      <c r="F114" s="13"/>
      <c r="G114" s="17">
        <f>SUBTOTAL(9,G109:G113)</f>
        <v>0</v>
      </c>
      <c r="H114" s="17">
        <f t="shared" ref="H114:L114" si="35">SUBTOTAL(9,H109:H113)</f>
        <v>0</v>
      </c>
      <c r="I114" s="17">
        <f t="shared" si="35"/>
        <v>0</v>
      </c>
      <c r="J114" s="17">
        <f t="shared" si="35"/>
        <v>0</v>
      </c>
      <c r="K114" s="17">
        <f t="shared" si="35"/>
        <v>0</v>
      </c>
      <c r="L114" s="17">
        <f t="shared" si="35"/>
        <v>0</v>
      </c>
      <c r="M114" s="17">
        <f>SUBTOTAL(9,M109:M113)</f>
        <v>0</v>
      </c>
    </row>
    <row r="115" spans="1:18" ht="17.25" thickBot="1" x14ac:dyDescent="0.35">
      <c r="A115" s="22"/>
      <c r="B115" s="22"/>
      <c r="C115" s="23"/>
      <c r="D115" s="22"/>
      <c r="E115" s="22"/>
      <c r="F115" s="24"/>
      <c r="G115" s="25">
        <f t="shared" ref="G115:M115" si="36">G8+G14+G20+G34+G42+G48+G53+G59+G65+G71+G80+G86+G91+G96+G102+G108+G114</f>
        <v>0</v>
      </c>
      <c r="H115" s="25">
        <f t="shared" si="36"/>
        <v>0</v>
      </c>
      <c r="I115" s="25">
        <f t="shared" si="36"/>
        <v>2985.5499999999993</v>
      </c>
      <c r="J115" s="25">
        <f t="shared" si="36"/>
        <v>86.64</v>
      </c>
      <c r="K115" s="25">
        <f t="shared" si="36"/>
        <v>8.0399999999999991</v>
      </c>
      <c r="L115" s="25">
        <f t="shared" si="36"/>
        <v>0</v>
      </c>
      <c r="M115" s="25">
        <f t="shared" si="36"/>
        <v>3080.2299999999996</v>
      </c>
    </row>
    <row r="116" spans="1:18" ht="17.25" thickTop="1" x14ac:dyDescent="0.3">
      <c r="A116" s="26"/>
      <c r="B116" s="26"/>
      <c r="C116" s="27"/>
      <c r="D116" s="26"/>
      <c r="E116" s="26"/>
      <c r="F116" s="26"/>
      <c r="G116" s="28"/>
      <c r="H116" s="28"/>
      <c r="I116" s="28"/>
      <c r="J116" s="28"/>
      <c r="K116" s="28"/>
      <c r="L116" s="28"/>
      <c r="M116" s="28"/>
      <c r="O116" s="29"/>
      <c r="R116" s="30"/>
    </row>
    <row r="117" spans="1:18" x14ac:dyDescent="0.3">
      <c r="E117" s="31"/>
      <c r="F117" s="31"/>
      <c r="N117" s="29"/>
      <c r="O117" s="29"/>
    </row>
    <row r="118" spans="1:18" ht="17.25" thickBot="1" x14ac:dyDescent="0.35">
      <c r="A118" s="26"/>
      <c r="B118" s="26"/>
      <c r="C118" s="27"/>
      <c r="D118" s="26"/>
      <c r="E118" s="26"/>
      <c r="F118" s="26"/>
      <c r="G118" s="28"/>
      <c r="H118" s="28"/>
      <c r="I118" s="28"/>
      <c r="J118" s="28"/>
      <c r="K118" s="28"/>
      <c r="L118" s="28"/>
      <c r="M118" s="28"/>
      <c r="O118" s="29"/>
    </row>
    <row r="119" spans="1:18" ht="17.25" thickBot="1" x14ac:dyDescent="0.35">
      <c r="A119" s="26"/>
      <c r="B119" s="26"/>
      <c r="C119" s="26"/>
      <c r="D119" s="26"/>
      <c r="E119" s="26"/>
      <c r="F119" s="32" t="s">
        <v>27</v>
      </c>
      <c r="G119" s="33"/>
      <c r="H119" s="33"/>
      <c r="I119" s="33"/>
      <c r="J119" s="33"/>
      <c r="K119" s="33"/>
      <c r="L119" s="33"/>
      <c r="M119" s="34"/>
    </row>
    <row r="120" spans="1:18" ht="52.5" x14ac:dyDescent="0.3">
      <c r="A120" s="26"/>
      <c r="B120" s="26"/>
      <c r="C120" s="26"/>
      <c r="D120" s="26"/>
      <c r="E120" s="26"/>
      <c r="F120" s="35"/>
      <c r="G120" s="36" t="s">
        <v>6</v>
      </c>
      <c r="H120" s="37" t="s">
        <v>28</v>
      </c>
      <c r="I120" s="37" t="s">
        <v>29</v>
      </c>
      <c r="J120" s="37" t="s">
        <v>30</v>
      </c>
      <c r="K120" s="37" t="s">
        <v>10</v>
      </c>
      <c r="L120" s="37" t="s">
        <v>11</v>
      </c>
      <c r="M120" s="38" t="s">
        <v>31</v>
      </c>
    </row>
    <row r="121" spans="1:18" x14ac:dyDescent="0.3">
      <c r="A121" s="26"/>
      <c r="B121" s="26"/>
      <c r="C121" s="39"/>
      <c r="D121" s="26"/>
      <c r="E121" s="26"/>
      <c r="F121" s="40" t="s">
        <v>32</v>
      </c>
      <c r="G121" s="41">
        <f>G115-G122</f>
        <v>0</v>
      </c>
      <c r="H121" s="41">
        <f t="shared" ref="H121:M121" si="37">H115-H122</f>
        <v>0</v>
      </c>
      <c r="I121" s="41">
        <f>I115-I122</f>
        <v>797.29999999999973</v>
      </c>
      <c r="J121" s="41">
        <f t="shared" si="37"/>
        <v>86.64</v>
      </c>
      <c r="K121" s="41">
        <f t="shared" si="37"/>
        <v>8.0399999999999991</v>
      </c>
      <c r="L121" s="41">
        <f t="shared" si="37"/>
        <v>0</v>
      </c>
      <c r="M121" s="41">
        <f t="shared" si="37"/>
        <v>891.98</v>
      </c>
    </row>
    <row r="122" spans="1:18" x14ac:dyDescent="0.3">
      <c r="A122" s="26"/>
      <c r="B122" s="26"/>
      <c r="C122" s="39"/>
      <c r="D122" s="26"/>
      <c r="E122" s="26"/>
      <c r="F122" s="40" t="s">
        <v>33</v>
      </c>
      <c r="G122" s="41">
        <f t="shared" ref="G122:L122" si="38">G8+G14+G20+G34</f>
        <v>0</v>
      </c>
      <c r="H122" s="41">
        <f t="shared" si="38"/>
        <v>0</v>
      </c>
      <c r="I122" s="41">
        <f t="shared" si="38"/>
        <v>2188.2499999999995</v>
      </c>
      <c r="J122" s="41">
        <f t="shared" si="38"/>
        <v>0</v>
      </c>
      <c r="K122" s="41">
        <f t="shared" si="38"/>
        <v>0</v>
      </c>
      <c r="L122" s="41">
        <f t="shared" si="38"/>
        <v>0</v>
      </c>
      <c r="M122" s="41">
        <f>SUM(G122:L122)</f>
        <v>2188.2499999999995</v>
      </c>
    </row>
    <row r="123" spans="1:18" x14ac:dyDescent="0.3">
      <c r="A123" s="26"/>
      <c r="B123" s="26"/>
      <c r="C123" s="39"/>
      <c r="D123" s="26"/>
      <c r="E123" s="26"/>
      <c r="F123" s="42" t="s">
        <v>34</v>
      </c>
      <c r="G123" s="43">
        <f t="shared" ref="G123:L123" si="39">SUM(G121:G122)</f>
        <v>0</v>
      </c>
      <c r="H123" s="43">
        <f t="shared" si="39"/>
        <v>0</v>
      </c>
      <c r="I123" s="43">
        <f t="shared" si="39"/>
        <v>2985.5499999999993</v>
      </c>
      <c r="J123" s="43">
        <f t="shared" si="39"/>
        <v>86.64</v>
      </c>
      <c r="K123" s="43">
        <f t="shared" si="39"/>
        <v>8.0399999999999991</v>
      </c>
      <c r="L123" s="43">
        <f t="shared" si="39"/>
        <v>0</v>
      </c>
      <c r="M123" s="44">
        <f>SUM(G123:L123)</f>
        <v>3080.2299999999991</v>
      </c>
      <c r="N123" s="45"/>
    </row>
    <row r="124" spans="1:18" x14ac:dyDescent="0.3">
      <c r="A124" s="26"/>
      <c r="B124" s="26"/>
      <c r="C124" s="39"/>
      <c r="D124" s="26"/>
      <c r="E124" s="26"/>
      <c r="F124" s="40" t="s">
        <v>35</v>
      </c>
      <c r="G124" s="46" t="s">
        <v>36</v>
      </c>
      <c r="H124" s="46"/>
      <c r="I124" s="46" t="s">
        <v>36</v>
      </c>
      <c r="J124" s="46" t="s">
        <v>36</v>
      </c>
      <c r="K124" s="46" t="s">
        <v>36</v>
      </c>
      <c r="L124" s="46" t="s">
        <v>36</v>
      </c>
      <c r="M124" s="41">
        <f>SUM(G124:L124)</f>
        <v>0</v>
      </c>
    </row>
    <row r="125" spans="1:18" x14ac:dyDescent="0.3">
      <c r="A125" s="26"/>
      <c r="B125" s="26"/>
      <c r="C125" s="39"/>
      <c r="D125" s="26"/>
      <c r="E125" s="26"/>
      <c r="F125" s="40" t="s">
        <v>37</v>
      </c>
      <c r="G125" s="46" t="s">
        <v>36</v>
      </c>
      <c r="H125" s="47"/>
      <c r="I125" s="46" t="s">
        <v>36</v>
      </c>
      <c r="J125" s="46" t="s">
        <v>36</v>
      </c>
      <c r="K125" s="46" t="s">
        <v>36</v>
      </c>
      <c r="L125" s="46" t="s">
        <v>36</v>
      </c>
      <c r="M125" s="41">
        <f>SUM(G125:L125)</f>
        <v>0</v>
      </c>
    </row>
    <row r="126" spans="1:18" ht="17.25" thickBot="1" x14ac:dyDescent="0.35">
      <c r="A126" s="26"/>
      <c r="B126" s="26"/>
      <c r="C126" s="39"/>
      <c r="D126" s="26"/>
      <c r="E126" s="26"/>
      <c r="F126" s="48" t="s">
        <v>38</v>
      </c>
      <c r="G126" s="49">
        <f t="shared" ref="G126:L126" si="40">SUM(G123:G125)</f>
        <v>0</v>
      </c>
      <c r="H126" s="49">
        <f t="shared" si="40"/>
        <v>0</v>
      </c>
      <c r="I126" s="49">
        <f t="shared" si="40"/>
        <v>2985.5499999999993</v>
      </c>
      <c r="J126" s="49">
        <f t="shared" si="40"/>
        <v>86.64</v>
      </c>
      <c r="K126" s="49">
        <f t="shared" si="40"/>
        <v>8.0399999999999991</v>
      </c>
      <c r="L126" s="49">
        <f t="shared" si="40"/>
        <v>0</v>
      </c>
      <c r="M126" s="50">
        <f>SUM(G126:L126)</f>
        <v>3080.2299999999991</v>
      </c>
    </row>
    <row r="127" spans="1:18" x14ac:dyDescent="0.3">
      <c r="A127" s="26"/>
      <c r="B127" s="26"/>
      <c r="C127" s="26"/>
      <c r="D127" s="26"/>
      <c r="E127" s="26"/>
      <c r="F127" s="26"/>
      <c r="G127" s="28"/>
      <c r="H127" s="28"/>
      <c r="I127" s="28"/>
      <c r="J127" s="28"/>
      <c r="K127" s="28"/>
      <c r="L127" s="28"/>
      <c r="M127" s="28"/>
    </row>
  </sheetData>
  <autoFilter ref="A2:M77" xr:uid="{9870F798-BE8A-48C3-B5A6-B93D22D92BF4}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3E1C2-E937-46F7-A948-BAADBECA01B0}">
  <dimension ref="A1:R121"/>
  <sheetViews>
    <sheetView zoomScale="85" zoomScaleNormal="85" workbookViewId="0">
      <pane xSplit="1" ySplit="2" topLeftCell="C54" activePane="bottomRight" state="frozen"/>
      <selection pane="topRight" activeCell="B1" sqref="B1"/>
      <selection pane="bottomLeft" activeCell="A3" sqref="A3"/>
      <selection pane="bottomRight" activeCell="C67" sqref="C67"/>
    </sheetView>
  </sheetViews>
  <sheetFormatPr defaultColWidth="9.140625" defaultRowHeight="16.5" x14ac:dyDescent="0.3"/>
  <cols>
    <col min="1" max="1" width="21" style="3" customWidth="1"/>
    <col min="2" max="2" width="29.85546875" style="3" customWidth="1"/>
    <col min="3" max="3" width="25.28515625" style="3" customWidth="1"/>
    <col min="4" max="4" width="33" style="3" customWidth="1"/>
    <col min="5" max="5" width="19.140625" style="3" customWidth="1"/>
    <col min="6" max="6" width="20.85546875" style="3" customWidth="1"/>
    <col min="7" max="7" width="8.140625" style="3" customWidth="1"/>
    <col min="8" max="8" width="9.140625" style="3"/>
    <col min="9" max="9" width="10.7109375" style="3" customWidth="1"/>
    <col min="10" max="14" width="9.140625" style="3"/>
    <col min="15" max="15" width="10" style="3" customWidth="1"/>
    <col min="16" max="18" width="9.140625" style="3"/>
    <col min="19" max="19" width="17" style="3" customWidth="1"/>
    <col min="20" max="16384" width="9.140625" style="3"/>
  </cols>
  <sheetData>
    <row r="1" spans="1:13" ht="23.25" x14ac:dyDescent="0.35">
      <c r="A1" s="1" t="s">
        <v>117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</row>
    <row r="2" spans="1:13" ht="52.5" x14ac:dyDescent="0.3">
      <c r="A2" s="4" t="s">
        <v>0</v>
      </c>
      <c r="B2" s="4" t="s">
        <v>1</v>
      </c>
      <c r="C2" s="5" t="s">
        <v>2</v>
      </c>
      <c r="D2" s="4" t="s">
        <v>3</v>
      </c>
      <c r="E2" s="4" t="s">
        <v>4</v>
      </c>
      <c r="F2" s="6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</row>
    <row r="3" spans="1:13" x14ac:dyDescent="0.3">
      <c r="A3" s="8" t="s">
        <v>13</v>
      </c>
      <c r="B3" s="8" t="s">
        <v>14</v>
      </c>
      <c r="C3" s="9"/>
      <c r="D3" s="8"/>
      <c r="E3" s="9"/>
      <c r="F3" s="10"/>
      <c r="G3" s="11"/>
      <c r="H3" s="11"/>
      <c r="I3" s="11"/>
      <c r="J3" s="11"/>
      <c r="K3" s="11"/>
      <c r="L3" s="11"/>
      <c r="M3" s="11">
        <f>SUM(G3:L3)</f>
        <v>0</v>
      </c>
    </row>
    <row r="4" spans="1:13" x14ac:dyDescent="0.3">
      <c r="A4" s="8" t="s">
        <v>13</v>
      </c>
      <c r="B4" s="8" t="s">
        <v>14</v>
      </c>
      <c r="C4" s="9"/>
      <c r="D4" s="8"/>
      <c r="E4" s="9"/>
      <c r="F4" s="10"/>
      <c r="G4" s="11"/>
      <c r="H4" s="11"/>
      <c r="I4" s="11"/>
      <c r="J4" s="11"/>
      <c r="K4" s="11"/>
      <c r="L4" s="11"/>
      <c r="M4" s="11">
        <f>SUM(G4:L4)</f>
        <v>0</v>
      </c>
    </row>
    <row r="5" spans="1:13" x14ac:dyDescent="0.3">
      <c r="A5" s="8" t="s">
        <v>13</v>
      </c>
      <c r="B5" s="8" t="s">
        <v>14</v>
      </c>
      <c r="C5" s="9"/>
      <c r="D5" s="8"/>
      <c r="E5" s="9"/>
      <c r="F5" s="10"/>
      <c r="G5" s="11"/>
      <c r="H5" s="11"/>
      <c r="I5" s="11"/>
      <c r="J5" s="11"/>
      <c r="K5" s="11"/>
      <c r="L5" s="11"/>
      <c r="M5" s="11">
        <f>SUM(G5:L5)</f>
        <v>0</v>
      </c>
    </row>
    <row r="6" spans="1:13" x14ac:dyDescent="0.3">
      <c r="A6" s="8" t="s">
        <v>13</v>
      </c>
      <c r="B6" s="8" t="s">
        <v>14</v>
      </c>
      <c r="C6" s="9"/>
      <c r="D6" s="8"/>
      <c r="E6" s="9"/>
      <c r="F6" s="10"/>
      <c r="G6" s="11"/>
      <c r="H6" s="11"/>
      <c r="I6" s="11"/>
      <c r="J6" s="11"/>
      <c r="K6" s="11"/>
      <c r="L6" s="11"/>
      <c r="M6" s="11"/>
    </row>
    <row r="7" spans="1:13" x14ac:dyDescent="0.3">
      <c r="A7" s="8"/>
      <c r="B7" s="8"/>
      <c r="C7" s="9"/>
      <c r="D7" s="8"/>
      <c r="E7" s="9"/>
      <c r="F7" s="10"/>
      <c r="G7" s="11">
        <v>0</v>
      </c>
      <c r="H7" s="11"/>
      <c r="I7" s="11"/>
      <c r="J7" s="11"/>
      <c r="K7" s="11"/>
      <c r="L7" s="11"/>
      <c r="M7" s="11">
        <f>SUM(G7:L7)</f>
        <v>0</v>
      </c>
    </row>
    <row r="8" spans="1:13" x14ac:dyDescent="0.3">
      <c r="A8" s="12" t="s">
        <v>15</v>
      </c>
      <c r="B8" s="13" t="s">
        <v>14</v>
      </c>
      <c r="C8" s="14"/>
      <c r="D8" s="15"/>
      <c r="E8" s="16"/>
      <c r="F8" s="13"/>
      <c r="G8" s="17">
        <f>SUBTOTAL(9,G3:G7)</f>
        <v>0</v>
      </c>
      <c r="H8" s="17">
        <f t="shared" ref="H8:M8" si="0">SUBTOTAL(9,H3:H7)</f>
        <v>0</v>
      </c>
      <c r="I8" s="17">
        <f t="shared" si="0"/>
        <v>0</v>
      </c>
      <c r="J8" s="17">
        <f t="shared" si="0"/>
        <v>0</v>
      </c>
      <c r="K8" s="17">
        <f t="shared" si="0"/>
        <v>0</v>
      </c>
      <c r="L8" s="17">
        <f t="shared" si="0"/>
        <v>0</v>
      </c>
      <c r="M8" s="17">
        <f t="shared" si="0"/>
        <v>0</v>
      </c>
    </row>
    <row r="9" spans="1:13" x14ac:dyDescent="0.3">
      <c r="A9" s="8" t="s">
        <v>42</v>
      </c>
      <c r="B9" s="8" t="s">
        <v>45</v>
      </c>
      <c r="C9" s="9"/>
      <c r="D9" s="8"/>
      <c r="E9" s="9"/>
      <c r="F9" s="10"/>
      <c r="G9" s="11">
        <v>0</v>
      </c>
      <c r="H9" s="11"/>
      <c r="I9" s="11">
        <v>0</v>
      </c>
      <c r="J9" s="11"/>
      <c r="K9" s="11">
        <v>0</v>
      </c>
      <c r="L9" s="11"/>
      <c r="M9" s="11">
        <f>SUM(G9:L9)</f>
        <v>0</v>
      </c>
    </row>
    <row r="10" spans="1:13" x14ac:dyDescent="0.3">
      <c r="A10" s="8" t="s">
        <v>42</v>
      </c>
      <c r="B10" s="8" t="s">
        <v>45</v>
      </c>
      <c r="C10" s="9"/>
      <c r="D10" s="8"/>
      <c r="E10" s="9"/>
      <c r="F10" s="10"/>
      <c r="G10" s="11">
        <v>0</v>
      </c>
      <c r="H10" s="11"/>
      <c r="I10" s="11">
        <v>0</v>
      </c>
      <c r="J10" s="11"/>
      <c r="K10" s="11">
        <v>0</v>
      </c>
      <c r="L10" s="11"/>
      <c r="M10" s="11">
        <f>SUM(G10:L10)</f>
        <v>0</v>
      </c>
    </row>
    <row r="11" spans="1:13" x14ac:dyDescent="0.3">
      <c r="A11" s="8" t="s">
        <v>42</v>
      </c>
      <c r="B11" s="8" t="s">
        <v>45</v>
      </c>
      <c r="C11" s="9"/>
      <c r="D11" s="8"/>
      <c r="E11" s="9"/>
      <c r="F11" s="10"/>
      <c r="G11" s="11"/>
      <c r="H11" s="11"/>
      <c r="I11" s="11"/>
      <c r="J11" s="11"/>
      <c r="K11" s="11"/>
      <c r="L11" s="11"/>
      <c r="M11" s="11"/>
    </row>
    <row r="12" spans="1:13" x14ac:dyDescent="0.3">
      <c r="A12" s="8" t="s">
        <v>42</v>
      </c>
      <c r="B12" s="8" t="s">
        <v>45</v>
      </c>
      <c r="C12" s="9"/>
      <c r="D12" s="8"/>
      <c r="E12" s="9"/>
      <c r="F12" s="10"/>
      <c r="G12" s="11">
        <v>0</v>
      </c>
      <c r="H12" s="11"/>
      <c r="I12" s="11">
        <v>0</v>
      </c>
      <c r="J12" s="11"/>
      <c r="K12" s="11">
        <v>0</v>
      </c>
      <c r="L12" s="11"/>
      <c r="M12" s="11">
        <f>SUM(G12:L12)</f>
        <v>0</v>
      </c>
    </row>
    <row r="13" spans="1:13" x14ac:dyDescent="0.3">
      <c r="A13" s="8"/>
      <c r="B13" s="8"/>
      <c r="C13" s="9"/>
      <c r="D13" s="8"/>
      <c r="E13" s="9"/>
      <c r="F13" s="10"/>
      <c r="G13" s="11">
        <v>0</v>
      </c>
      <c r="H13" s="11"/>
      <c r="I13" s="11">
        <v>0</v>
      </c>
      <c r="J13" s="11"/>
      <c r="K13" s="11">
        <v>0</v>
      </c>
      <c r="L13" s="11"/>
      <c r="M13" s="11">
        <f>SUM(G13:L13)</f>
        <v>0</v>
      </c>
    </row>
    <row r="14" spans="1:13" x14ac:dyDescent="0.3">
      <c r="A14" s="12" t="s">
        <v>75</v>
      </c>
      <c r="B14" s="13"/>
      <c r="C14" s="14"/>
      <c r="D14" s="15"/>
      <c r="E14" s="16"/>
      <c r="F14" s="13"/>
      <c r="G14" s="17">
        <f>SUBTOTAL(9,G9:G13)</f>
        <v>0</v>
      </c>
      <c r="H14" s="17">
        <f t="shared" ref="H14:M14" si="1">SUBTOTAL(9,H9:H13)</f>
        <v>0</v>
      </c>
      <c r="I14" s="17">
        <f t="shared" si="1"/>
        <v>0</v>
      </c>
      <c r="J14" s="17">
        <f t="shared" si="1"/>
        <v>0</v>
      </c>
      <c r="K14" s="17">
        <f t="shared" si="1"/>
        <v>0</v>
      </c>
      <c r="L14" s="17">
        <f t="shared" si="1"/>
        <v>0</v>
      </c>
      <c r="M14" s="17">
        <f t="shared" si="1"/>
        <v>0</v>
      </c>
    </row>
    <row r="15" spans="1:13" x14ac:dyDescent="0.3">
      <c r="A15" s="8" t="s">
        <v>70</v>
      </c>
      <c r="B15" s="8" t="s">
        <v>44</v>
      </c>
      <c r="C15" s="9"/>
      <c r="D15" s="8"/>
      <c r="E15" s="9"/>
      <c r="F15" s="18"/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f>SUM(G15:L15)</f>
        <v>0</v>
      </c>
    </row>
    <row r="16" spans="1:13" x14ac:dyDescent="0.3">
      <c r="A16" s="8" t="s">
        <v>70</v>
      </c>
      <c r="B16" s="8" t="s">
        <v>44</v>
      </c>
      <c r="C16" s="9"/>
      <c r="D16" s="10"/>
      <c r="E16" s="9"/>
      <c r="F16" s="18"/>
      <c r="G16" s="11"/>
      <c r="H16" s="11"/>
      <c r="I16" s="11">
        <v>0</v>
      </c>
      <c r="J16" s="11"/>
      <c r="K16" s="11"/>
      <c r="L16" s="11"/>
      <c r="M16" s="11">
        <f>SUM(G16:L16)</f>
        <v>0</v>
      </c>
    </row>
    <row r="17" spans="1:13" x14ac:dyDescent="0.3">
      <c r="A17" s="8" t="s">
        <v>70</v>
      </c>
      <c r="B17" s="8" t="s">
        <v>44</v>
      </c>
      <c r="C17" s="9"/>
      <c r="D17" s="8"/>
      <c r="E17" s="9"/>
      <c r="F17" s="18"/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f>SUM(G17:L17)</f>
        <v>0</v>
      </c>
    </row>
    <row r="18" spans="1:13" x14ac:dyDescent="0.3">
      <c r="A18" s="8" t="s">
        <v>70</v>
      </c>
      <c r="B18" s="8" t="s">
        <v>44</v>
      </c>
      <c r="C18" s="9"/>
      <c r="D18" s="8"/>
      <c r="E18" s="9"/>
      <c r="F18" s="18"/>
      <c r="G18" s="11"/>
      <c r="H18" s="11"/>
      <c r="I18" s="11"/>
      <c r="J18" s="11"/>
      <c r="K18" s="11"/>
      <c r="L18" s="11"/>
      <c r="M18" s="11"/>
    </row>
    <row r="19" spans="1:13" x14ac:dyDescent="0.3">
      <c r="A19" s="8"/>
      <c r="B19" s="8"/>
      <c r="C19" s="9"/>
      <c r="D19" s="10"/>
      <c r="E19" s="9"/>
      <c r="F19" s="18"/>
      <c r="G19" s="11"/>
      <c r="H19" s="11"/>
      <c r="I19" s="11">
        <v>0</v>
      </c>
      <c r="J19" s="11"/>
      <c r="K19" s="11"/>
      <c r="L19" s="11"/>
      <c r="M19" s="11">
        <f>SUM(G19:L19)</f>
        <v>0</v>
      </c>
    </row>
    <row r="20" spans="1:13" x14ac:dyDescent="0.3">
      <c r="A20" s="12" t="s">
        <v>74</v>
      </c>
      <c r="B20" s="13"/>
      <c r="C20" s="14"/>
      <c r="D20" s="15"/>
      <c r="E20" s="16"/>
      <c r="F20" s="13"/>
      <c r="G20" s="17">
        <f>SUBTOTAL(9,G15:G19)</f>
        <v>0</v>
      </c>
      <c r="H20" s="17">
        <f t="shared" ref="H20:M20" si="2">SUBTOTAL(9,H15:H19)</f>
        <v>0</v>
      </c>
      <c r="I20" s="17">
        <f t="shared" si="2"/>
        <v>0</v>
      </c>
      <c r="J20" s="17">
        <f t="shared" si="2"/>
        <v>0</v>
      </c>
      <c r="K20" s="17">
        <f t="shared" si="2"/>
        <v>0</v>
      </c>
      <c r="L20" s="17">
        <f t="shared" si="2"/>
        <v>0</v>
      </c>
      <c r="M20" s="17">
        <f t="shared" si="2"/>
        <v>0</v>
      </c>
    </row>
    <row r="21" spans="1:13" x14ac:dyDescent="0.3">
      <c r="A21" s="8" t="s">
        <v>51</v>
      </c>
      <c r="B21" s="8" t="s">
        <v>72</v>
      </c>
      <c r="C21" s="9"/>
      <c r="D21" s="8"/>
      <c r="E21" s="9"/>
      <c r="F21" s="10"/>
      <c r="G21" s="11">
        <v>0</v>
      </c>
      <c r="H21" s="11"/>
      <c r="I21" s="11">
        <v>0</v>
      </c>
      <c r="J21" s="11"/>
      <c r="K21" s="11">
        <v>0</v>
      </c>
      <c r="L21" s="11"/>
      <c r="M21" s="11">
        <f>SUM(G21:L21)</f>
        <v>0</v>
      </c>
    </row>
    <row r="22" spans="1:13" x14ac:dyDescent="0.3">
      <c r="A22" s="8" t="s">
        <v>51</v>
      </c>
      <c r="B22" s="8" t="s">
        <v>72</v>
      </c>
      <c r="C22" s="9"/>
      <c r="D22" s="8"/>
      <c r="E22" s="9"/>
      <c r="F22" s="10"/>
      <c r="G22" s="11">
        <v>0</v>
      </c>
      <c r="H22" s="11"/>
      <c r="I22" s="11">
        <v>0</v>
      </c>
      <c r="J22" s="11"/>
      <c r="K22" s="11">
        <v>0</v>
      </c>
      <c r="L22" s="11"/>
      <c r="M22" s="11">
        <f>SUM(G22:L22)</f>
        <v>0</v>
      </c>
    </row>
    <row r="23" spans="1:13" x14ac:dyDescent="0.3">
      <c r="A23" s="8" t="s">
        <v>51</v>
      </c>
      <c r="B23" s="8" t="s">
        <v>72</v>
      </c>
      <c r="C23" s="9"/>
      <c r="D23" s="8"/>
      <c r="E23" s="9"/>
      <c r="F23" s="10"/>
      <c r="G23" s="11">
        <v>0</v>
      </c>
      <c r="H23" s="11"/>
      <c r="I23" s="11">
        <v>0</v>
      </c>
      <c r="J23" s="11"/>
      <c r="K23" s="11">
        <v>0</v>
      </c>
      <c r="L23" s="11"/>
      <c r="M23" s="11">
        <f>SUM(G23:L23)</f>
        <v>0</v>
      </c>
    </row>
    <row r="24" spans="1:13" x14ac:dyDescent="0.3">
      <c r="A24" s="8" t="s">
        <v>51</v>
      </c>
      <c r="B24" s="8" t="s">
        <v>72</v>
      </c>
      <c r="C24" s="9"/>
      <c r="D24" s="8"/>
      <c r="E24" s="9"/>
      <c r="F24" s="10"/>
      <c r="G24" s="11"/>
      <c r="H24" s="11"/>
      <c r="I24" s="11"/>
      <c r="J24" s="11"/>
      <c r="K24" s="11"/>
      <c r="L24" s="11"/>
      <c r="M24" s="11"/>
    </row>
    <row r="25" spans="1:13" x14ac:dyDescent="0.3">
      <c r="A25" s="8"/>
      <c r="B25" s="8"/>
      <c r="C25" s="9"/>
      <c r="D25" s="8"/>
      <c r="E25" s="9"/>
      <c r="F25" s="10"/>
      <c r="G25" s="11">
        <v>0</v>
      </c>
      <c r="H25" s="11"/>
      <c r="I25" s="11">
        <v>0</v>
      </c>
      <c r="J25" s="11"/>
      <c r="K25" s="11">
        <v>0</v>
      </c>
      <c r="L25" s="11"/>
      <c r="M25" s="11">
        <f>SUM(G25:L25)</f>
        <v>0</v>
      </c>
    </row>
    <row r="26" spans="1:13" x14ac:dyDescent="0.3">
      <c r="A26" s="12" t="s">
        <v>52</v>
      </c>
      <c r="B26" s="13"/>
      <c r="C26" s="14"/>
      <c r="D26" s="15"/>
      <c r="E26" s="16"/>
      <c r="F26" s="13"/>
      <c r="G26" s="17">
        <f>SUBTOTAL(9,G21:G25)</f>
        <v>0</v>
      </c>
      <c r="H26" s="17">
        <f t="shared" ref="H26:M26" si="3">SUBTOTAL(9,H21:H25)</f>
        <v>0</v>
      </c>
      <c r="I26" s="17">
        <f t="shared" si="3"/>
        <v>0</v>
      </c>
      <c r="J26" s="17">
        <f t="shared" si="3"/>
        <v>0</v>
      </c>
      <c r="K26" s="17">
        <f t="shared" si="3"/>
        <v>0</v>
      </c>
      <c r="L26" s="17">
        <f t="shared" si="3"/>
        <v>0</v>
      </c>
      <c r="M26" s="17">
        <f t="shared" si="3"/>
        <v>0</v>
      </c>
    </row>
    <row r="27" spans="1:13" x14ac:dyDescent="0.3">
      <c r="A27" s="8" t="s">
        <v>86</v>
      </c>
      <c r="B27" s="8" t="s">
        <v>17</v>
      </c>
      <c r="C27" s="9">
        <v>44651</v>
      </c>
      <c r="D27" s="10" t="s">
        <v>112</v>
      </c>
      <c r="E27" s="9">
        <v>44649</v>
      </c>
      <c r="F27" s="18"/>
      <c r="G27" s="11"/>
      <c r="H27" s="11"/>
      <c r="I27" s="11">
        <v>12.8</v>
      </c>
      <c r="J27" s="11"/>
      <c r="K27" s="11">
        <v>23.95</v>
      </c>
      <c r="L27" s="11"/>
      <c r="M27" s="11">
        <f>SUM(G27:L27)</f>
        <v>36.75</v>
      </c>
    </row>
    <row r="28" spans="1:13" x14ac:dyDescent="0.3">
      <c r="A28" s="8" t="s">
        <v>86</v>
      </c>
      <c r="B28" s="8" t="s">
        <v>17</v>
      </c>
      <c r="C28" s="9"/>
      <c r="D28" s="10"/>
      <c r="E28" s="9"/>
      <c r="F28" s="10"/>
      <c r="G28" s="11"/>
      <c r="H28" s="11"/>
      <c r="I28" s="11"/>
      <c r="J28" s="11"/>
      <c r="K28" s="11"/>
      <c r="L28" s="11"/>
      <c r="M28" s="11">
        <f t="shared" ref="M28:M35" si="4">SUM(G28:L28)</f>
        <v>0</v>
      </c>
    </row>
    <row r="29" spans="1:13" x14ac:dyDescent="0.3">
      <c r="A29" s="8" t="s">
        <v>86</v>
      </c>
      <c r="B29" s="8" t="s">
        <v>17</v>
      </c>
      <c r="C29" s="9"/>
      <c r="D29" s="10"/>
      <c r="E29" s="9"/>
      <c r="F29" s="10"/>
      <c r="G29" s="11"/>
      <c r="H29" s="11"/>
      <c r="I29" s="11"/>
      <c r="J29" s="11"/>
      <c r="K29" s="11"/>
      <c r="L29" s="11"/>
      <c r="M29" s="11">
        <f t="shared" si="4"/>
        <v>0</v>
      </c>
    </row>
    <row r="30" spans="1:13" x14ac:dyDescent="0.3">
      <c r="A30" s="8" t="s">
        <v>86</v>
      </c>
      <c r="B30" s="8" t="s">
        <v>17</v>
      </c>
      <c r="C30" s="9"/>
      <c r="D30" s="10"/>
      <c r="E30" s="9"/>
      <c r="F30" s="10"/>
      <c r="G30" s="11"/>
      <c r="H30" s="11"/>
      <c r="I30" s="11"/>
      <c r="J30" s="11"/>
      <c r="K30" s="11"/>
      <c r="L30" s="11"/>
      <c r="M30" s="11">
        <f t="shared" si="4"/>
        <v>0</v>
      </c>
    </row>
    <row r="31" spans="1:13" x14ac:dyDescent="0.3">
      <c r="A31" s="8" t="s">
        <v>86</v>
      </c>
      <c r="B31" s="8" t="s">
        <v>17</v>
      </c>
      <c r="C31" s="9"/>
      <c r="D31" s="10"/>
      <c r="E31" s="9"/>
      <c r="F31" s="10"/>
      <c r="G31" s="11"/>
      <c r="H31" s="11"/>
      <c r="I31" s="11"/>
      <c r="J31" s="11"/>
      <c r="K31" s="11"/>
      <c r="L31" s="11"/>
      <c r="M31" s="11">
        <f t="shared" si="4"/>
        <v>0</v>
      </c>
    </row>
    <row r="32" spans="1:13" x14ac:dyDescent="0.3">
      <c r="A32" s="8" t="s">
        <v>86</v>
      </c>
      <c r="B32" s="8" t="s">
        <v>17</v>
      </c>
      <c r="C32" s="9"/>
      <c r="D32" s="10"/>
      <c r="E32" s="9"/>
      <c r="F32" s="10"/>
      <c r="G32" s="11"/>
      <c r="H32" s="11"/>
      <c r="I32" s="11"/>
      <c r="J32" s="11"/>
      <c r="K32" s="11"/>
      <c r="L32" s="11"/>
      <c r="M32" s="11">
        <f t="shared" si="4"/>
        <v>0</v>
      </c>
    </row>
    <row r="33" spans="1:14" x14ac:dyDescent="0.3">
      <c r="A33" s="8" t="s">
        <v>86</v>
      </c>
      <c r="B33" s="8" t="s">
        <v>17</v>
      </c>
      <c r="C33" s="9"/>
      <c r="D33" s="10"/>
      <c r="E33" s="9"/>
      <c r="F33" s="10"/>
      <c r="G33" s="11"/>
      <c r="H33" s="11"/>
      <c r="I33" s="11"/>
      <c r="J33" s="11"/>
      <c r="K33" s="11"/>
      <c r="L33" s="11"/>
      <c r="M33" s="11">
        <f t="shared" si="4"/>
        <v>0</v>
      </c>
    </row>
    <row r="34" spans="1:14" x14ac:dyDescent="0.3">
      <c r="A34" s="8" t="s">
        <v>86</v>
      </c>
      <c r="B34" s="8" t="s">
        <v>17</v>
      </c>
      <c r="C34" s="9"/>
      <c r="D34" s="10"/>
      <c r="E34" s="9"/>
      <c r="F34" s="10"/>
      <c r="G34" s="11"/>
      <c r="H34" s="11"/>
      <c r="I34" s="11"/>
      <c r="J34" s="11"/>
      <c r="K34" s="11"/>
      <c r="L34" s="11"/>
      <c r="M34" s="11">
        <f t="shared" si="4"/>
        <v>0</v>
      </c>
    </row>
    <row r="35" spans="1:14" x14ac:dyDescent="0.3">
      <c r="A35" s="8" t="s">
        <v>86</v>
      </c>
      <c r="B35" s="8" t="s">
        <v>17</v>
      </c>
      <c r="C35" s="9"/>
      <c r="D35" s="10"/>
      <c r="E35" s="9"/>
      <c r="F35" s="18"/>
      <c r="G35" s="11"/>
      <c r="H35" s="11"/>
      <c r="I35" s="11"/>
      <c r="J35" s="11"/>
      <c r="K35" s="11"/>
      <c r="L35" s="11"/>
      <c r="M35" s="11">
        <f t="shared" si="4"/>
        <v>0</v>
      </c>
    </row>
    <row r="36" spans="1:14" x14ac:dyDescent="0.3">
      <c r="A36" s="12" t="s">
        <v>16</v>
      </c>
      <c r="B36" s="13"/>
      <c r="C36" s="14"/>
      <c r="D36" s="15"/>
      <c r="E36" s="16"/>
      <c r="F36" s="13"/>
      <c r="G36" s="17">
        <f t="shared" ref="G36:M36" si="5">SUBTOTAL(9,G27:G35)</f>
        <v>0</v>
      </c>
      <c r="H36" s="17">
        <f t="shared" si="5"/>
        <v>0</v>
      </c>
      <c r="I36" s="17">
        <f t="shared" si="5"/>
        <v>12.8</v>
      </c>
      <c r="J36" s="17">
        <f t="shared" si="5"/>
        <v>0</v>
      </c>
      <c r="K36" s="17">
        <f t="shared" si="5"/>
        <v>23.95</v>
      </c>
      <c r="L36" s="17">
        <f t="shared" si="5"/>
        <v>0</v>
      </c>
      <c r="M36" s="17">
        <f t="shared" si="5"/>
        <v>36.75</v>
      </c>
    </row>
    <row r="37" spans="1:14" x14ac:dyDescent="0.3">
      <c r="A37" s="10" t="s">
        <v>18</v>
      </c>
      <c r="B37" s="8" t="s">
        <v>17</v>
      </c>
      <c r="C37" s="9"/>
      <c r="D37" s="19"/>
      <c r="E37" s="9"/>
      <c r="F37" s="19"/>
      <c r="G37" s="11"/>
      <c r="H37" s="11"/>
      <c r="I37" s="11"/>
      <c r="J37" s="11"/>
      <c r="K37" s="11"/>
      <c r="L37" s="11"/>
      <c r="M37" s="11">
        <f>SUM(G37:L37)</f>
        <v>0</v>
      </c>
      <c r="N37" s="3" t="s">
        <v>85</v>
      </c>
    </row>
    <row r="38" spans="1:14" x14ac:dyDescent="0.3">
      <c r="A38" s="10" t="s">
        <v>18</v>
      </c>
      <c r="B38" s="8" t="s">
        <v>17</v>
      </c>
      <c r="C38" s="9"/>
      <c r="D38" s="19"/>
      <c r="E38" s="9"/>
      <c r="F38" s="19"/>
      <c r="G38" s="11"/>
      <c r="H38" s="11"/>
      <c r="I38" s="11"/>
      <c r="J38" s="11"/>
      <c r="K38" s="11"/>
      <c r="L38" s="11"/>
      <c r="M38" s="11">
        <f>SUM(G38:L38)</f>
        <v>0</v>
      </c>
      <c r="N38" s="3" t="s">
        <v>85</v>
      </c>
    </row>
    <row r="39" spans="1:14" x14ac:dyDescent="0.3">
      <c r="A39" s="10" t="s">
        <v>18</v>
      </c>
      <c r="B39" s="8" t="s">
        <v>17</v>
      </c>
      <c r="C39" s="9"/>
      <c r="D39" s="19"/>
      <c r="E39" s="9"/>
      <c r="F39" s="19"/>
      <c r="G39" s="11"/>
      <c r="H39" s="11"/>
      <c r="I39" s="11"/>
      <c r="J39" s="11"/>
      <c r="K39" s="11"/>
      <c r="L39" s="11"/>
      <c r="M39" s="11">
        <f>SUM(G39:L39)</f>
        <v>0</v>
      </c>
    </row>
    <row r="40" spans="1:14" x14ac:dyDescent="0.3">
      <c r="A40" s="10" t="s">
        <v>18</v>
      </c>
      <c r="B40" s="8" t="s">
        <v>17</v>
      </c>
      <c r="C40" s="9"/>
      <c r="D40" s="19"/>
      <c r="E40" s="9"/>
      <c r="F40" s="19"/>
      <c r="G40" s="11"/>
      <c r="H40" s="11"/>
      <c r="I40" s="11"/>
      <c r="J40" s="11"/>
      <c r="K40" s="11"/>
      <c r="L40" s="11"/>
      <c r="M40" s="11"/>
    </row>
    <row r="41" spans="1:14" x14ac:dyDescent="0.3">
      <c r="A41" s="10"/>
      <c r="B41" s="8"/>
      <c r="C41" s="9"/>
      <c r="D41" s="19"/>
      <c r="E41" s="9"/>
      <c r="F41" s="19"/>
      <c r="G41" s="11"/>
      <c r="H41" s="11"/>
      <c r="I41" s="11"/>
      <c r="J41" s="11"/>
      <c r="K41" s="11"/>
      <c r="L41" s="11"/>
      <c r="M41" s="11">
        <f>SUM(G41:L41)</f>
        <v>0</v>
      </c>
    </row>
    <row r="42" spans="1:14" x14ac:dyDescent="0.3">
      <c r="A42" s="12" t="s">
        <v>19</v>
      </c>
      <c r="B42" s="13"/>
      <c r="C42" s="16"/>
      <c r="D42" s="15"/>
      <c r="E42" s="16"/>
      <c r="F42" s="13"/>
      <c r="G42" s="17">
        <f t="shared" ref="G42:H42" si="6">SUBTOTAL(9,G37:G41)</f>
        <v>0</v>
      </c>
      <c r="H42" s="17">
        <f t="shared" si="6"/>
        <v>0</v>
      </c>
      <c r="I42" s="17">
        <f>SUBTOTAL(9,I37:I41)</f>
        <v>0</v>
      </c>
      <c r="J42" s="17">
        <f t="shared" ref="J42:M42" si="7">SUBTOTAL(9,J37:J41)</f>
        <v>0</v>
      </c>
      <c r="K42" s="17">
        <f t="shared" si="7"/>
        <v>0</v>
      </c>
      <c r="L42" s="17">
        <f t="shared" si="7"/>
        <v>0</v>
      </c>
      <c r="M42" s="17">
        <f t="shared" si="7"/>
        <v>0</v>
      </c>
    </row>
    <row r="43" spans="1:14" x14ac:dyDescent="0.3">
      <c r="A43" s="10" t="s">
        <v>48</v>
      </c>
      <c r="B43" s="8" t="s">
        <v>17</v>
      </c>
      <c r="C43" s="9"/>
      <c r="D43" s="10"/>
      <c r="E43" s="9"/>
      <c r="F43" s="10"/>
      <c r="G43" s="11"/>
      <c r="H43" s="11"/>
      <c r="I43" s="11"/>
      <c r="J43" s="11"/>
      <c r="K43" s="11"/>
      <c r="L43" s="11"/>
      <c r="M43" s="11">
        <f>SUM(G43:L43)</f>
        <v>0</v>
      </c>
    </row>
    <row r="44" spans="1:14" x14ac:dyDescent="0.3">
      <c r="A44" s="10" t="s">
        <v>48</v>
      </c>
      <c r="B44" s="8" t="s">
        <v>17</v>
      </c>
      <c r="C44" s="9"/>
      <c r="D44" s="10"/>
      <c r="E44" s="9"/>
      <c r="F44" s="10"/>
      <c r="G44" s="11"/>
      <c r="H44" s="11"/>
      <c r="I44" s="11"/>
      <c r="J44" s="11"/>
      <c r="K44" s="11"/>
      <c r="L44" s="11"/>
      <c r="M44" s="11">
        <f>SUM(G44:L44)</f>
        <v>0</v>
      </c>
    </row>
    <row r="45" spans="1:14" x14ac:dyDescent="0.3">
      <c r="A45" s="10" t="s">
        <v>48</v>
      </c>
      <c r="B45" s="8" t="s">
        <v>17</v>
      </c>
      <c r="C45" s="9"/>
      <c r="D45" s="10"/>
      <c r="E45" s="9"/>
      <c r="F45" s="10"/>
      <c r="G45" s="11"/>
      <c r="H45" s="11"/>
      <c r="I45" s="11"/>
      <c r="J45" s="11"/>
      <c r="K45" s="11"/>
      <c r="L45" s="11"/>
      <c r="M45" s="11">
        <f>SUM(G45:L45)</f>
        <v>0</v>
      </c>
    </row>
    <row r="46" spans="1:14" x14ac:dyDescent="0.3">
      <c r="A46" s="10" t="s">
        <v>48</v>
      </c>
      <c r="B46" s="8" t="s">
        <v>17</v>
      </c>
      <c r="C46" s="9"/>
      <c r="D46" s="10"/>
      <c r="E46" s="9"/>
      <c r="F46" s="10"/>
      <c r="G46" s="11"/>
      <c r="H46" s="11"/>
      <c r="I46" s="11"/>
      <c r="J46" s="11"/>
      <c r="K46" s="11"/>
      <c r="L46" s="11"/>
      <c r="M46" s="11">
        <f>SUM(G46:L46)</f>
        <v>0</v>
      </c>
    </row>
    <row r="47" spans="1:14" x14ac:dyDescent="0.3">
      <c r="A47" s="12" t="s">
        <v>47</v>
      </c>
      <c r="B47" s="13" t="s">
        <v>17</v>
      </c>
      <c r="C47" s="14"/>
      <c r="D47" s="15"/>
      <c r="E47" s="16"/>
      <c r="F47" s="13"/>
      <c r="G47" s="17">
        <f>SUM(G43:G46)</f>
        <v>0</v>
      </c>
      <c r="H47" s="17">
        <f t="shared" ref="H47:M47" si="8">SUM(H43:H46)</f>
        <v>0</v>
      </c>
      <c r="I47" s="17">
        <f t="shared" si="8"/>
        <v>0</v>
      </c>
      <c r="J47" s="17">
        <f t="shared" si="8"/>
        <v>0</v>
      </c>
      <c r="K47" s="17">
        <f t="shared" si="8"/>
        <v>0</v>
      </c>
      <c r="L47" s="17">
        <f t="shared" si="8"/>
        <v>0</v>
      </c>
      <c r="M47" s="17">
        <f t="shared" si="8"/>
        <v>0</v>
      </c>
    </row>
    <row r="48" spans="1:14" x14ac:dyDescent="0.3">
      <c r="A48" s="10" t="s">
        <v>53</v>
      </c>
      <c r="B48" s="10" t="s">
        <v>17</v>
      </c>
      <c r="C48" s="20"/>
      <c r="D48" s="10"/>
      <c r="E48" s="9"/>
      <c r="F48" s="18"/>
      <c r="G48" s="11"/>
      <c r="H48" s="11"/>
      <c r="I48" s="11"/>
      <c r="J48" s="11"/>
      <c r="K48" s="11"/>
      <c r="L48" s="11"/>
      <c r="M48" s="11">
        <f>SUM(G48:L48)</f>
        <v>0</v>
      </c>
    </row>
    <row r="49" spans="1:13" x14ac:dyDescent="0.3">
      <c r="A49" s="10" t="s">
        <v>53</v>
      </c>
      <c r="B49" s="10" t="s">
        <v>17</v>
      </c>
      <c r="C49" s="20"/>
      <c r="D49" s="10"/>
      <c r="E49" s="9"/>
      <c r="F49" s="18"/>
      <c r="G49" s="11"/>
      <c r="H49" s="11"/>
      <c r="I49" s="11"/>
      <c r="J49" s="11"/>
      <c r="K49" s="11"/>
      <c r="L49" s="11"/>
      <c r="M49" s="11">
        <f>SUM(G49:L49)</f>
        <v>0</v>
      </c>
    </row>
    <row r="50" spans="1:13" x14ac:dyDescent="0.3">
      <c r="A50" s="10" t="s">
        <v>53</v>
      </c>
      <c r="B50" s="10" t="s">
        <v>17</v>
      </c>
      <c r="C50" s="20"/>
      <c r="D50" s="19"/>
      <c r="E50" s="9"/>
      <c r="F50" s="11"/>
      <c r="G50" s="11"/>
      <c r="H50" s="11"/>
      <c r="I50" s="11"/>
      <c r="J50" s="11"/>
      <c r="K50" s="11"/>
      <c r="L50" s="11">
        <v>0</v>
      </c>
      <c r="M50" s="11">
        <f t="shared" ref="M50" si="9">SUM(G50:L50)</f>
        <v>0</v>
      </c>
    </row>
    <row r="51" spans="1:13" x14ac:dyDescent="0.3">
      <c r="A51" s="10" t="s">
        <v>53</v>
      </c>
      <c r="B51" s="10" t="s">
        <v>17</v>
      </c>
      <c r="C51" s="20"/>
      <c r="D51" s="19"/>
      <c r="E51" s="9"/>
      <c r="F51" s="11"/>
      <c r="G51" s="11"/>
      <c r="H51" s="11"/>
      <c r="I51" s="11"/>
      <c r="J51" s="11"/>
      <c r="K51" s="11"/>
      <c r="L51" s="11"/>
      <c r="M51" s="11">
        <f>SUM(G51:L51)</f>
        <v>0</v>
      </c>
    </row>
    <row r="52" spans="1:13" x14ac:dyDescent="0.3">
      <c r="A52" s="10"/>
      <c r="B52" s="10"/>
      <c r="C52" s="20"/>
      <c r="D52" s="19"/>
      <c r="E52" s="9"/>
      <c r="F52" s="11"/>
      <c r="G52" s="11"/>
      <c r="H52" s="11"/>
      <c r="I52" s="11"/>
      <c r="J52" s="11"/>
      <c r="K52" s="11"/>
      <c r="L52" s="11">
        <v>0</v>
      </c>
      <c r="M52" s="11">
        <f t="shared" ref="M52" si="10">SUM(G52:L52)</f>
        <v>0</v>
      </c>
    </row>
    <row r="53" spans="1:13" x14ac:dyDescent="0.3">
      <c r="A53" s="12" t="s">
        <v>76</v>
      </c>
      <c r="B53" s="13"/>
      <c r="C53" s="14"/>
      <c r="D53" s="15"/>
      <c r="E53" s="16"/>
      <c r="F53" s="13"/>
      <c r="G53" s="17">
        <f>SUM(G48:G52)</f>
        <v>0</v>
      </c>
      <c r="H53" s="17">
        <f t="shared" ref="H53:M53" si="11">SUM(H48:H52)</f>
        <v>0</v>
      </c>
      <c r="I53" s="17">
        <f t="shared" si="11"/>
        <v>0</v>
      </c>
      <c r="J53" s="17">
        <f t="shared" si="11"/>
        <v>0</v>
      </c>
      <c r="K53" s="17">
        <f t="shared" si="11"/>
        <v>0</v>
      </c>
      <c r="L53" s="17">
        <f t="shared" si="11"/>
        <v>0</v>
      </c>
      <c r="M53" s="17">
        <f t="shared" si="11"/>
        <v>0</v>
      </c>
    </row>
    <row r="54" spans="1:13" x14ac:dyDescent="0.3">
      <c r="A54" s="10" t="s">
        <v>51</v>
      </c>
      <c r="B54" s="10" t="s">
        <v>17</v>
      </c>
      <c r="C54" s="20"/>
      <c r="D54" s="19"/>
      <c r="E54" s="9"/>
      <c r="F54" s="11"/>
      <c r="G54" s="11"/>
      <c r="H54" s="11"/>
      <c r="I54" s="11"/>
      <c r="J54" s="11"/>
      <c r="K54" s="11"/>
      <c r="L54" s="11"/>
      <c r="M54" s="11">
        <f>SUM(G54:L54)</f>
        <v>0</v>
      </c>
    </row>
    <row r="55" spans="1:13" x14ac:dyDescent="0.3">
      <c r="A55" s="10" t="s">
        <v>51</v>
      </c>
      <c r="B55" s="10" t="s">
        <v>17</v>
      </c>
      <c r="C55" s="20"/>
      <c r="D55" s="19"/>
      <c r="E55" s="9"/>
      <c r="F55" s="11"/>
      <c r="G55" s="11"/>
      <c r="H55" s="11"/>
      <c r="I55" s="11"/>
      <c r="J55" s="11"/>
      <c r="K55" s="11"/>
      <c r="L55" s="11">
        <v>0</v>
      </c>
      <c r="M55" s="11">
        <f t="shared" ref="M55" si="12">SUM(G55:L55)</f>
        <v>0</v>
      </c>
    </row>
    <row r="56" spans="1:13" x14ac:dyDescent="0.3">
      <c r="A56" s="10" t="s">
        <v>51</v>
      </c>
      <c r="B56" s="10" t="s">
        <v>17</v>
      </c>
      <c r="C56" s="20"/>
      <c r="D56" s="19"/>
      <c r="E56" s="9"/>
      <c r="F56" s="11"/>
      <c r="G56" s="11"/>
      <c r="H56" s="11"/>
      <c r="I56" s="11"/>
      <c r="J56" s="11"/>
      <c r="K56" s="11"/>
      <c r="L56" s="11"/>
      <c r="M56" s="11"/>
    </row>
    <row r="57" spans="1:13" x14ac:dyDescent="0.3">
      <c r="A57" s="10" t="s">
        <v>51</v>
      </c>
      <c r="B57" s="10" t="s">
        <v>17</v>
      </c>
      <c r="C57" s="20"/>
      <c r="D57" s="19"/>
      <c r="E57" s="9"/>
      <c r="F57" s="11"/>
      <c r="G57" s="11"/>
      <c r="H57" s="11"/>
      <c r="I57" s="11"/>
      <c r="J57" s="11"/>
      <c r="K57" s="11"/>
      <c r="L57" s="11"/>
      <c r="M57" s="11">
        <f>SUM(G57:L57)</f>
        <v>0</v>
      </c>
    </row>
    <row r="58" spans="1:13" x14ac:dyDescent="0.3">
      <c r="A58" s="10"/>
      <c r="B58" s="10"/>
      <c r="C58" s="20"/>
      <c r="D58" s="19"/>
      <c r="E58" s="9"/>
      <c r="F58" s="11"/>
      <c r="G58" s="11"/>
      <c r="H58" s="11"/>
      <c r="I58" s="11"/>
      <c r="J58" s="11"/>
      <c r="K58" s="11"/>
      <c r="L58" s="11">
        <v>0</v>
      </c>
      <c r="M58" s="11">
        <f t="shared" ref="M58" si="13">SUM(G58:L58)</f>
        <v>0</v>
      </c>
    </row>
    <row r="59" spans="1:13" x14ac:dyDescent="0.3">
      <c r="A59" s="12" t="s">
        <v>52</v>
      </c>
      <c r="B59" s="13"/>
      <c r="C59" s="14"/>
      <c r="D59" s="15"/>
      <c r="E59" s="16"/>
      <c r="F59" s="13"/>
      <c r="G59" s="17">
        <f>SUM(G54:G58)</f>
        <v>0</v>
      </c>
      <c r="H59" s="17">
        <f t="shared" ref="H59:M59" si="14">SUM(H54:H58)</f>
        <v>0</v>
      </c>
      <c r="I59" s="17">
        <f t="shared" si="14"/>
        <v>0</v>
      </c>
      <c r="J59" s="17">
        <f t="shared" si="14"/>
        <v>0</v>
      </c>
      <c r="K59" s="17">
        <f t="shared" si="14"/>
        <v>0</v>
      </c>
      <c r="L59" s="17">
        <f t="shared" si="14"/>
        <v>0</v>
      </c>
      <c r="M59" s="17">
        <f t="shared" si="14"/>
        <v>0</v>
      </c>
    </row>
    <row r="60" spans="1:13" x14ac:dyDescent="0.3">
      <c r="A60" s="10" t="s">
        <v>26</v>
      </c>
      <c r="B60" s="10" t="s">
        <v>17</v>
      </c>
      <c r="C60" s="9"/>
      <c r="D60" s="10"/>
      <c r="E60" s="9"/>
      <c r="F60" s="10"/>
      <c r="G60" s="11"/>
      <c r="H60" s="11"/>
      <c r="I60" s="11"/>
      <c r="J60" s="11"/>
      <c r="K60" s="11"/>
      <c r="L60" s="11"/>
      <c r="M60" s="11">
        <f t="shared" ref="M60" si="15">SUM(G60:L60)</f>
        <v>0</v>
      </c>
    </row>
    <row r="61" spans="1:13" x14ac:dyDescent="0.3">
      <c r="A61" s="10" t="s">
        <v>26</v>
      </c>
      <c r="B61" s="10" t="s">
        <v>17</v>
      </c>
      <c r="C61" s="9"/>
      <c r="D61" s="20"/>
      <c r="E61" s="9"/>
      <c r="F61" s="11"/>
      <c r="G61" s="11"/>
      <c r="H61" s="11"/>
      <c r="I61" s="11"/>
      <c r="J61" s="11"/>
      <c r="K61" s="11"/>
      <c r="L61" s="11"/>
      <c r="M61" s="11">
        <f t="shared" ref="M61:M64" si="16">SUM(G61:L61)</f>
        <v>0</v>
      </c>
    </row>
    <row r="62" spans="1:13" x14ac:dyDescent="0.3">
      <c r="A62" s="10" t="s">
        <v>26</v>
      </c>
      <c r="B62" s="10" t="s">
        <v>17</v>
      </c>
      <c r="C62" s="9"/>
      <c r="D62" s="20"/>
      <c r="E62" s="9"/>
      <c r="F62" s="11"/>
      <c r="G62" s="11"/>
      <c r="H62" s="11"/>
      <c r="I62" s="11"/>
      <c r="J62" s="11"/>
      <c r="K62" s="11"/>
      <c r="L62" s="11"/>
      <c r="M62" s="11">
        <f t="shared" si="16"/>
        <v>0</v>
      </c>
    </row>
    <row r="63" spans="1:13" x14ac:dyDescent="0.3">
      <c r="A63" s="10" t="s">
        <v>26</v>
      </c>
      <c r="B63" s="10" t="s">
        <v>17</v>
      </c>
      <c r="C63" s="9"/>
      <c r="D63" s="20"/>
      <c r="E63" s="9"/>
      <c r="F63" s="11"/>
      <c r="G63" s="11"/>
      <c r="H63" s="11"/>
      <c r="I63" s="11"/>
      <c r="J63" s="11"/>
      <c r="K63" s="11"/>
      <c r="L63" s="11"/>
      <c r="M63" s="11"/>
    </row>
    <row r="64" spans="1:13" x14ac:dyDescent="0.3">
      <c r="A64" s="10"/>
      <c r="B64" s="10"/>
      <c r="C64" s="20"/>
      <c r="D64" s="20"/>
      <c r="E64" s="9"/>
      <c r="F64" s="11"/>
      <c r="G64" s="11"/>
      <c r="H64" s="11"/>
      <c r="I64" s="11"/>
      <c r="J64" s="11"/>
      <c r="K64" s="11"/>
      <c r="L64" s="11"/>
      <c r="M64" s="11">
        <f t="shared" si="16"/>
        <v>0</v>
      </c>
    </row>
    <row r="65" spans="1:14" x14ac:dyDescent="0.3">
      <c r="A65" s="12" t="s">
        <v>46</v>
      </c>
      <c r="B65" s="13" t="s">
        <v>17</v>
      </c>
      <c r="C65" s="14"/>
      <c r="D65" s="15"/>
      <c r="E65" s="16"/>
      <c r="F65" s="13"/>
      <c r="G65" s="17">
        <f>SUM(G60:G64)</f>
        <v>0</v>
      </c>
      <c r="H65" s="17">
        <f t="shared" ref="H65:L65" si="17">SUM(H60:H64)</f>
        <v>0</v>
      </c>
      <c r="I65" s="17">
        <f t="shared" si="17"/>
        <v>0</v>
      </c>
      <c r="J65" s="17">
        <f t="shared" si="17"/>
        <v>0</v>
      </c>
      <c r="K65" s="17">
        <f t="shared" si="17"/>
        <v>0</v>
      </c>
      <c r="L65" s="17">
        <f t="shared" si="17"/>
        <v>0</v>
      </c>
      <c r="M65" s="17">
        <f>SUM(M60:M64)</f>
        <v>0</v>
      </c>
    </row>
    <row r="66" spans="1:14" x14ac:dyDescent="0.3">
      <c r="A66" s="8" t="s">
        <v>20</v>
      </c>
      <c r="B66" s="8" t="s">
        <v>17</v>
      </c>
      <c r="C66" s="9">
        <v>44622</v>
      </c>
      <c r="D66" s="19" t="s">
        <v>119</v>
      </c>
      <c r="E66" s="9">
        <v>44622</v>
      </c>
      <c r="F66" s="18" t="s">
        <v>79</v>
      </c>
      <c r="G66" s="11"/>
      <c r="H66" s="11"/>
      <c r="I66" s="11"/>
      <c r="J66" s="11">
        <v>58.25</v>
      </c>
      <c r="K66" s="11" t="s">
        <v>116</v>
      </c>
      <c r="L66" s="11"/>
      <c r="M66" s="11">
        <f>SUM(G66:L66)</f>
        <v>58.25</v>
      </c>
      <c r="N66" s="3" t="s">
        <v>85</v>
      </c>
    </row>
    <row r="67" spans="1:14" x14ac:dyDescent="0.3">
      <c r="A67" s="10" t="s">
        <v>20</v>
      </c>
      <c r="B67" s="8" t="s">
        <v>17</v>
      </c>
      <c r="C67" s="9">
        <v>44622</v>
      </c>
      <c r="D67" s="19" t="s">
        <v>114</v>
      </c>
      <c r="E67" s="9">
        <v>44643</v>
      </c>
      <c r="F67" s="18" t="s">
        <v>79</v>
      </c>
      <c r="G67" s="11"/>
      <c r="H67" s="11"/>
      <c r="I67" s="11"/>
      <c r="J67" s="11">
        <v>54.2</v>
      </c>
      <c r="K67" s="11" t="s">
        <v>116</v>
      </c>
      <c r="L67" s="11"/>
      <c r="M67" s="11">
        <f>SUM(G67:L67)</f>
        <v>54.2</v>
      </c>
      <c r="N67" s="3" t="s">
        <v>85</v>
      </c>
    </row>
    <row r="68" spans="1:14" x14ac:dyDescent="0.3">
      <c r="A68" s="10" t="s">
        <v>20</v>
      </c>
      <c r="B68" s="8" t="s">
        <v>17</v>
      </c>
      <c r="C68" s="9"/>
      <c r="D68" s="19"/>
      <c r="E68" s="9"/>
      <c r="F68" s="18"/>
      <c r="G68" s="11"/>
      <c r="H68" s="11"/>
      <c r="I68" s="11"/>
      <c r="J68" s="11"/>
      <c r="K68" s="11"/>
      <c r="L68" s="11"/>
      <c r="M68" s="11">
        <f t="shared" ref="M67:M70" si="18">SUM(G68:L68)</f>
        <v>0</v>
      </c>
    </row>
    <row r="69" spans="1:14" x14ac:dyDescent="0.3">
      <c r="A69" s="10" t="s">
        <v>20</v>
      </c>
      <c r="B69" s="8" t="s">
        <v>17</v>
      </c>
      <c r="C69" s="9"/>
      <c r="D69" s="19"/>
      <c r="E69" s="9"/>
      <c r="F69" s="18"/>
      <c r="G69" s="11"/>
      <c r="H69" s="11"/>
      <c r="I69" s="11"/>
      <c r="J69" s="11"/>
      <c r="K69" s="11"/>
      <c r="L69" s="11"/>
      <c r="M69" s="11">
        <f t="shared" si="18"/>
        <v>0</v>
      </c>
    </row>
    <row r="70" spans="1:14" x14ac:dyDescent="0.3">
      <c r="A70" s="10"/>
      <c r="B70" s="8" t="s">
        <v>17</v>
      </c>
      <c r="C70" s="9"/>
      <c r="D70" s="19"/>
      <c r="E70" s="8"/>
      <c r="F70" s="18"/>
      <c r="G70" s="11"/>
      <c r="H70" s="11"/>
      <c r="I70" s="11"/>
      <c r="J70" s="11"/>
      <c r="K70" s="11"/>
      <c r="L70" s="11"/>
      <c r="M70" s="11">
        <f t="shared" si="18"/>
        <v>0</v>
      </c>
    </row>
    <row r="71" spans="1:14" x14ac:dyDescent="0.3">
      <c r="A71" s="12" t="s">
        <v>21</v>
      </c>
      <c r="B71" s="13"/>
      <c r="C71" s="16"/>
      <c r="D71" s="15"/>
      <c r="E71" s="16"/>
      <c r="F71" s="13"/>
      <c r="G71" s="17">
        <f t="shared" ref="G71:M71" si="19">SUBTOTAL(9,G66:G70)</f>
        <v>0</v>
      </c>
      <c r="H71" s="17">
        <f t="shared" si="19"/>
        <v>0</v>
      </c>
      <c r="I71" s="17">
        <f t="shared" si="19"/>
        <v>0</v>
      </c>
      <c r="J71" s="17">
        <f t="shared" si="19"/>
        <v>112.45</v>
      </c>
      <c r="K71" s="17">
        <f t="shared" si="19"/>
        <v>0</v>
      </c>
      <c r="L71" s="17">
        <f t="shared" si="19"/>
        <v>0</v>
      </c>
      <c r="M71" s="17">
        <f t="shared" si="19"/>
        <v>112.45</v>
      </c>
    </row>
    <row r="72" spans="1:14" x14ac:dyDescent="0.3">
      <c r="A72" s="10" t="s">
        <v>49</v>
      </c>
      <c r="B72" s="10" t="s">
        <v>17</v>
      </c>
      <c r="C72" s="20"/>
      <c r="D72" s="19"/>
      <c r="E72" s="9"/>
      <c r="F72" s="11"/>
      <c r="G72" s="11"/>
      <c r="H72" s="11"/>
      <c r="I72" s="11"/>
      <c r="J72" s="11"/>
      <c r="K72" s="11"/>
      <c r="L72" s="11"/>
      <c r="M72" s="11">
        <f>SUM(G72:L72)</f>
        <v>0</v>
      </c>
    </row>
    <row r="73" spans="1:14" x14ac:dyDescent="0.3">
      <c r="A73" s="10" t="s">
        <v>49</v>
      </c>
      <c r="B73" s="10" t="s">
        <v>17</v>
      </c>
      <c r="C73" s="20"/>
      <c r="D73" s="19"/>
      <c r="E73" s="9"/>
      <c r="F73" s="11"/>
      <c r="G73" s="11"/>
      <c r="H73" s="11"/>
      <c r="I73" s="11"/>
      <c r="J73" s="11"/>
      <c r="K73" s="11"/>
      <c r="L73" s="11"/>
      <c r="M73" s="11">
        <f t="shared" ref="M73" si="20">SUM(G73:L73)</f>
        <v>0</v>
      </c>
    </row>
    <row r="74" spans="1:14" x14ac:dyDescent="0.3">
      <c r="A74" s="10" t="s">
        <v>49</v>
      </c>
      <c r="B74" s="10" t="s">
        <v>17</v>
      </c>
      <c r="C74" s="20"/>
      <c r="D74" s="19"/>
      <c r="E74" s="9"/>
      <c r="F74" s="11"/>
      <c r="G74" s="11"/>
      <c r="H74" s="11"/>
      <c r="I74" s="11"/>
      <c r="J74" s="11"/>
      <c r="K74" s="11"/>
      <c r="L74" s="11"/>
      <c r="M74" s="11">
        <f>SUM(G74:L74)</f>
        <v>0</v>
      </c>
    </row>
    <row r="75" spans="1:14" x14ac:dyDescent="0.3">
      <c r="A75" s="10" t="s">
        <v>49</v>
      </c>
      <c r="B75" s="10" t="s">
        <v>17</v>
      </c>
      <c r="C75" s="20"/>
      <c r="D75" s="19"/>
      <c r="E75" s="9"/>
      <c r="F75" s="11"/>
      <c r="G75" s="11"/>
      <c r="H75" s="11"/>
      <c r="I75" s="11"/>
      <c r="J75" s="11"/>
      <c r="K75" s="11"/>
      <c r="L75" s="11"/>
      <c r="M75" s="11"/>
    </row>
    <row r="76" spans="1:14" x14ac:dyDescent="0.3">
      <c r="A76" s="10"/>
      <c r="B76" s="10"/>
      <c r="C76" s="20"/>
      <c r="D76" s="19"/>
      <c r="E76" s="9"/>
      <c r="F76" s="11"/>
      <c r="G76" s="11"/>
      <c r="H76" s="11"/>
      <c r="I76" s="11"/>
      <c r="J76" s="11"/>
      <c r="K76" s="11"/>
      <c r="L76" s="11"/>
      <c r="M76" s="11">
        <f t="shared" ref="M76" si="21">SUM(G76:L76)</f>
        <v>0</v>
      </c>
    </row>
    <row r="77" spans="1:14" x14ac:dyDescent="0.3">
      <c r="A77" s="12" t="s">
        <v>50</v>
      </c>
      <c r="B77" s="13"/>
      <c r="C77" s="14"/>
      <c r="D77" s="15"/>
      <c r="E77" s="16"/>
      <c r="F77" s="13"/>
      <c r="G77" s="17">
        <f>SUM(G72:G76)</f>
        <v>0</v>
      </c>
      <c r="H77" s="17">
        <f t="shared" ref="H77:M77" si="22">SUM(H72:H76)</f>
        <v>0</v>
      </c>
      <c r="I77" s="17">
        <f t="shared" si="22"/>
        <v>0</v>
      </c>
      <c r="J77" s="17">
        <f t="shared" si="22"/>
        <v>0</v>
      </c>
      <c r="K77" s="17">
        <f t="shared" si="22"/>
        <v>0</v>
      </c>
      <c r="L77" s="17">
        <f t="shared" si="22"/>
        <v>0</v>
      </c>
      <c r="M77" s="17">
        <f t="shared" si="22"/>
        <v>0</v>
      </c>
    </row>
    <row r="78" spans="1:14" x14ac:dyDescent="0.3">
      <c r="A78" s="10" t="s">
        <v>22</v>
      </c>
      <c r="B78" s="8" t="s">
        <v>17</v>
      </c>
      <c r="C78" s="9"/>
      <c r="D78" s="19"/>
      <c r="E78" s="8"/>
      <c r="F78" s="18"/>
      <c r="G78" s="11"/>
      <c r="H78" s="11"/>
      <c r="I78" s="11"/>
      <c r="J78" s="11"/>
      <c r="K78" s="11"/>
      <c r="L78" s="11"/>
      <c r="M78" s="11">
        <f t="shared" ref="M78:M81" si="23">SUM(G78:L78)</f>
        <v>0</v>
      </c>
    </row>
    <row r="79" spans="1:14" x14ac:dyDescent="0.3">
      <c r="A79" s="10" t="s">
        <v>22</v>
      </c>
      <c r="B79" s="8" t="s">
        <v>17</v>
      </c>
      <c r="C79" s="9"/>
      <c r="D79" s="19"/>
      <c r="E79" s="8"/>
      <c r="F79" s="18"/>
      <c r="G79" s="11"/>
      <c r="H79" s="11"/>
      <c r="I79" s="11"/>
      <c r="J79" s="11"/>
      <c r="K79" s="11"/>
      <c r="L79" s="11"/>
      <c r="M79" s="11">
        <f t="shared" si="23"/>
        <v>0</v>
      </c>
    </row>
    <row r="80" spans="1:14" x14ac:dyDescent="0.3">
      <c r="A80" s="10" t="s">
        <v>22</v>
      </c>
      <c r="B80" s="8" t="s">
        <v>17</v>
      </c>
      <c r="C80" s="9"/>
      <c r="D80" s="19"/>
      <c r="E80" s="8"/>
      <c r="F80" s="18"/>
      <c r="G80" s="11"/>
      <c r="H80" s="11"/>
      <c r="I80" s="11"/>
      <c r="J80" s="11"/>
      <c r="K80" s="11"/>
      <c r="L80" s="11"/>
      <c r="M80" s="11">
        <f t="shared" si="23"/>
        <v>0</v>
      </c>
    </row>
    <row r="81" spans="1:13" x14ac:dyDescent="0.3">
      <c r="A81" s="10" t="s">
        <v>22</v>
      </c>
      <c r="B81" s="8" t="s">
        <v>17</v>
      </c>
      <c r="C81" s="9"/>
      <c r="D81" s="19"/>
      <c r="E81" s="8"/>
      <c r="F81" s="18"/>
      <c r="G81" s="11"/>
      <c r="H81" s="11"/>
      <c r="I81" s="11"/>
      <c r="J81" s="11"/>
      <c r="K81" s="11"/>
      <c r="L81" s="11"/>
      <c r="M81" s="11">
        <f t="shared" si="23"/>
        <v>0</v>
      </c>
    </row>
    <row r="82" spans="1:13" x14ac:dyDescent="0.3">
      <c r="A82" s="12" t="s">
        <v>73</v>
      </c>
      <c r="B82" s="13"/>
      <c r="C82" s="14"/>
      <c r="D82" s="15"/>
      <c r="E82" s="16"/>
      <c r="F82" s="13"/>
      <c r="G82" s="17">
        <f>SUM(G78:G81)</f>
        <v>0</v>
      </c>
      <c r="H82" s="17">
        <f t="shared" ref="H82:M82" si="24">SUM(H78:H81)</f>
        <v>0</v>
      </c>
      <c r="I82" s="17">
        <f t="shared" si="24"/>
        <v>0</v>
      </c>
      <c r="J82" s="17">
        <f t="shared" si="24"/>
        <v>0</v>
      </c>
      <c r="K82" s="17">
        <f t="shared" si="24"/>
        <v>0</v>
      </c>
      <c r="L82" s="17">
        <f t="shared" si="24"/>
        <v>0</v>
      </c>
      <c r="M82" s="17">
        <f t="shared" si="24"/>
        <v>0</v>
      </c>
    </row>
    <row r="83" spans="1:13" x14ac:dyDescent="0.3">
      <c r="A83" s="10" t="s">
        <v>23</v>
      </c>
      <c r="B83" s="10" t="s">
        <v>17</v>
      </c>
      <c r="C83" s="20">
        <v>44650</v>
      </c>
      <c r="D83" s="11" t="s">
        <v>113</v>
      </c>
      <c r="E83" s="9">
        <v>44643</v>
      </c>
      <c r="F83" s="11" t="s">
        <v>79</v>
      </c>
      <c r="G83" s="11"/>
      <c r="H83" s="11"/>
      <c r="I83" s="11">
        <f>246.25+15.4</f>
        <v>261.64999999999998</v>
      </c>
      <c r="J83" s="11"/>
      <c r="K83" s="11"/>
      <c r="L83" s="11"/>
      <c r="M83" s="11">
        <f>SUM(G83:L83)</f>
        <v>261.64999999999998</v>
      </c>
    </row>
    <row r="84" spans="1:13" x14ac:dyDescent="0.3">
      <c r="A84" s="10" t="s">
        <v>23</v>
      </c>
      <c r="B84" s="10" t="s">
        <v>17</v>
      </c>
      <c r="C84" s="20"/>
      <c r="D84" s="19"/>
      <c r="E84" s="9"/>
      <c r="F84" s="11"/>
      <c r="G84" s="11"/>
      <c r="H84" s="11"/>
      <c r="I84" s="11"/>
      <c r="J84" s="11"/>
      <c r="K84" s="11"/>
      <c r="L84" s="11">
        <v>0</v>
      </c>
      <c r="M84" s="11">
        <f t="shared" ref="M84" si="25">SUM(G84:L84)</f>
        <v>0</v>
      </c>
    </row>
    <row r="85" spans="1:13" x14ac:dyDescent="0.3">
      <c r="A85" s="10" t="s">
        <v>23</v>
      </c>
      <c r="B85" s="10" t="s">
        <v>17</v>
      </c>
      <c r="C85" s="20"/>
      <c r="D85" s="19"/>
      <c r="E85" s="9"/>
      <c r="F85" s="11"/>
      <c r="G85" s="11"/>
      <c r="H85" s="11"/>
      <c r="I85" s="11"/>
      <c r="J85" s="11"/>
      <c r="K85" s="11"/>
      <c r="L85" s="11"/>
      <c r="M85" s="11">
        <f>SUM(G85:L85)</f>
        <v>0</v>
      </c>
    </row>
    <row r="86" spans="1:13" x14ac:dyDescent="0.3">
      <c r="A86" s="10" t="s">
        <v>23</v>
      </c>
      <c r="B86" s="10" t="s">
        <v>17</v>
      </c>
      <c r="C86" s="20"/>
      <c r="D86" s="19"/>
      <c r="E86" s="9"/>
      <c r="F86" s="11"/>
      <c r="G86" s="11"/>
      <c r="H86" s="11"/>
      <c r="I86" s="11"/>
      <c r="J86" s="11"/>
      <c r="K86" s="11"/>
      <c r="L86" s="11">
        <v>0</v>
      </c>
      <c r="M86" s="11">
        <f t="shared" ref="M86" si="26">SUM(G86:L86)</f>
        <v>0</v>
      </c>
    </row>
    <row r="87" spans="1:13" x14ac:dyDescent="0.3">
      <c r="A87" s="12" t="s">
        <v>24</v>
      </c>
      <c r="B87" s="13"/>
      <c r="C87" s="14"/>
      <c r="D87" s="15"/>
      <c r="E87" s="16"/>
      <c r="F87" s="13"/>
      <c r="G87" s="17">
        <f>SUM(G83:G86)</f>
        <v>0</v>
      </c>
      <c r="H87" s="17">
        <f t="shared" ref="H87:M87" si="27">SUM(H83:H86)</f>
        <v>0</v>
      </c>
      <c r="I87" s="17">
        <f t="shared" si="27"/>
        <v>261.64999999999998</v>
      </c>
      <c r="J87" s="17">
        <f t="shared" si="27"/>
        <v>0</v>
      </c>
      <c r="K87" s="17">
        <f t="shared" si="27"/>
        <v>0</v>
      </c>
      <c r="L87" s="17">
        <f t="shared" si="27"/>
        <v>0</v>
      </c>
      <c r="M87" s="17">
        <f t="shared" si="27"/>
        <v>261.64999999999998</v>
      </c>
    </row>
    <row r="88" spans="1:13" x14ac:dyDescent="0.3">
      <c r="A88" s="10" t="s">
        <v>110</v>
      </c>
      <c r="B88" s="10" t="s">
        <v>17</v>
      </c>
      <c r="C88" s="20">
        <v>44650</v>
      </c>
      <c r="D88" s="19" t="s">
        <v>113</v>
      </c>
      <c r="E88" s="9">
        <v>44643</v>
      </c>
      <c r="F88" s="11" t="s">
        <v>79</v>
      </c>
      <c r="G88" s="11"/>
      <c r="H88" s="11"/>
      <c r="I88" s="11">
        <v>3.6</v>
      </c>
      <c r="J88" s="11"/>
      <c r="K88" s="11"/>
      <c r="L88" s="11"/>
      <c r="M88" s="11">
        <f>SUM(G88:L88)</f>
        <v>3.6</v>
      </c>
    </row>
    <row r="89" spans="1:13" x14ac:dyDescent="0.3">
      <c r="A89" s="10" t="s">
        <v>110</v>
      </c>
      <c r="B89" s="10" t="s">
        <v>17</v>
      </c>
      <c r="C89" s="20"/>
      <c r="D89" s="19"/>
      <c r="E89" s="9"/>
      <c r="F89" s="11"/>
      <c r="G89" s="11"/>
      <c r="H89" s="11"/>
      <c r="I89" s="11"/>
      <c r="J89" s="11"/>
      <c r="K89" s="11"/>
      <c r="L89" s="11">
        <v>0</v>
      </c>
      <c r="M89" s="11">
        <f t="shared" ref="M89" si="28">SUM(G89:L89)</f>
        <v>0</v>
      </c>
    </row>
    <row r="90" spans="1:13" x14ac:dyDescent="0.3">
      <c r="A90" s="10" t="s">
        <v>110</v>
      </c>
      <c r="B90" s="10" t="s">
        <v>17</v>
      </c>
      <c r="C90" s="20"/>
      <c r="D90" s="19"/>
      <c r="E90" s="9"/>
      <c r="F90" s="11"/>
      <c r="G90" s="11"/>
      <c r="H90" s="11"/>
      <c r="I90" s="11"/>
      <c r="J90" s="11"/>
      <c r="K90" s="11"/>
      <c r="L90" s="11"/>
      <c r="M90" s="11"/>
    </row>
    <row r="91" spans="1:13" x14ac:dyDescent="0.3">
      <c r="A91" s="10" t="s">
        <v>110</v>
      </c>
      <c r="B91" s="10" t="s">
        <v>17</v>
      </c>
      <c r="C91" s="20"/>
      <c r="D91" s="19"/>
      <c r="E91" s="9"/>
      <c r="F91" s="11"/>
      <c r="G91" s="11"/>
      <c r="H91" s="11"/>
      <c r="I91" s="11"/>
      <c r="J91" s="11"/>
      <c r="K91" s="11"/>
      <c r="L91" s="11"/>
      <c r="M91" s="11">
        <f>SUM(G91:L91)</f>
        <v>0</v>
      </c>
    </row>
    <row r="92" spans="1:13" x14ac:dyDescent="0.3">
      <c r="A92" s="10"/>
      <c r="B92" s="10"/>
      <c r="C92" s="20"/>
      <c r="D92" s="19"/>
      <c r="E92" s="9"/>
      <c r="F92" s="11"/>
      <c r="G92" s="11"/>
      <c r="H92" s="11"/>
      <c r="I92" s="11"/>
      <c r="J92" s="11"/>
      <c r="K92" s="11"/>
      <c r="L92" s="11">
        <v>0</v>
      </c>
      <c r="M92" s="11">
        <f t="shared" ref="M92" si="29">SUM(G92:L92)</f>
        <v>0</v>
      </c>
    </row>
    <row r="93" spans="1:13" x14ac:dyDescent="0.3">
      <c r="A93" s="12" t="s">
        <v>78</v>
      </c>
      <c r="B93" s="13"/>
      <c r="C93" s="14"/>
      <c r="D93" s="15"/>
      <c r="E93" s="16"/>
      <c r="F93" s="13"/>
      <c r="G93" s="17">
        <f>SUM(G88:G92)</f>
        <v>0</v>
      </c>
      <c r="H93" s="17">
        <f t="shared" ref="H93:M93" si="30">SUM(H88:H92)</f>
        <v>0</v>
      </c>
      <c r="I93" s="17">
        <f t="shared" si="30"/>
        <v>3.6</v>
      </c>
      <c r="J93" s="17">
        <f t="shared" si="30"/>
        <v>0</v>
      </c>
      <c r="K93" s="17">
        <f t="shared" si="30"/>
        <v>0</v>
      </c>
      <c r="L93" s="17">
        <f t="shared" si="30"/>
        <v>0</v>
      </c>
      <c r="M93" s="17">
        <f t="shared" si="30"/>
        <v>3.6</v>
      </c>
    </row>
    <row r="94" spans="1:13" x14ac:dyDescent="0.3">
      <c r="A94" s="10" t="s">
        <v>41</v>
      </c>
      <c r="B94" s="10" t="s">
        <v>17</v>
      </c>
      <c r="C94" s="20"/>
      <c r="D94" s="19"/>
      <c r="E94" s="9"/>
      <c r="F94" s="11"/>
      <c r="G94" s="11"/>
      <c r="H94" s="11"/>
      <c r="I94" s="11"/>
      <c r="J94" s="11"/>
      <c r="K94" s="11"/>
      <c r="L94" s="11"/>
      <c r="M94" s="11">
        <f>SUM(G94:L94)</f>
        <v>0</v>
      </c>
    </row>
    <row r="95" spans="1:13" x14ac:dyDescent="0.3">
      <c r="A95" s="10" t="s">
        <v>41</v>
      </c>
      <c r="B95" s="10" t="s">
        <v>17</v>
      </c>
      <c r="C95" s="20"/>
      <c r="D95" s="19"/>
      <c r="E95" s="9"/>
      <c r="F95" s="11"/>
      <c r="G95" s="11"/>
      <c r="H95" s="11"/>
      <c r="I95" s="11"/>
      <c r="J95" s="11"/>
      <c r="K95" s="11"/>
      <c r="L95" s="11">
        <v>0</v>
      </c>
      <c r="M95" s="11">
        <f t="shared" ref="M95" si="31">SUM(G95:L95)</f>
        <v>0</v>
      </c>
    </row>
    <row r="96" spans="1:13" x14ac:dyDescent="0.3">
      <c r="A96" s="10" t="s">
        <v>41</v>
      </c>
      <c r="B96" s="10" t="s">
        <v>17</v>
      </c>
      <c r="C96" s="20"/>
      <c r="D96" s="19"/>
      <c r="E96" s="9"/>
      <c r="F96" s="11"/>
      <c r="G96" s="11"/>
      <c r="H96" s="11"/>
      <c r="I96" s="11"/>
      <c r="J96" s="11"/>
      <c r="K96" s="11"/>
      <c r="L96" s="11"/>
      <c r="M96" s="11"/>
    </row>
    <row r="97" spans="1:18" x14ac:dyDescent="0.3">
      <c r="A97" s="10" t="s">
        <v>41</v>
      </c>
      <c r="B97" s="10" t="s">
        <v>17</v>
      </c>
      <c r="C97" s="20"/>
      <c r="D97" s="19"/>
      <c r="E97" s="9"/>
      <c r="F97" s="11"/>
      <c r="G97" s="11"/>
      <c r="H97" s="11"/>
      <c r="I97" s="11"/>
      <c r="J97" s="11"/>
      <c r="K97" s="11"/>
      <c r="L97" s="11"/>
      <c r="M97" s="11">
        <f>SUM(G97:L97)</f>
        <v>0</v>
      </c>
    </row>
    <row r="98" spans="1:18" x14ac:dyDescent="0.3">
      <c r="A98" s="10"/>
      <c r="B98" s="10"/>
      <c r="C98" s="20"/>
      <c r="D98" s="19"/>
      <c r="E98" s="9"/>
      <c r="F98" s="11"/>
      <c r="G98" s="11"/>
      <c r="H98" s="11"/>
      <c r="I98" s="11"/>
      <c r="J98" s="11"/>
      <c r="K98" s="11"/>
      <c r="L98" s="11">
        <v>0</v>
      </c>
      <c r="M98" s="11">
        <f t="shared" ref="M98" si="32">SUM(G98:L98)</f>
        <v>0</v>
      </c>
    </row>
    <row r="99" spans="1:18" x14ac:dyDescent="0.3">
      <c r="A99" s="12" t="s">
        <v>43</v>
      </c>
      <c r="B99" s="13"/>
      <c r="C99" s="14"/>
      <c r="D99" s="15"/>
      <c r="E99" s="16"/>
      <c r="F99" s="13"/>
      <c r="G99" s="17">
        <f>SUM(G94:G98)</f>
        <v>0</v>
      </c>
      <c r="H99" s="17">
        <f t="shared" ref="H99:M99" si="33">SUM(H94:H98)</f>
        <v>0</v>
      </c>
      <c r="I99" s="17">
        <f t="shared" si="33"/>
        <v>0</v>
      </c>
      <c r="J99" s="17">
        <f t="shared" si="33"/>
        <v>0</v>
      </c>
      <c r="K99" s="17">
        <f t="shared" si="33"/>
        <v>0</v>
      </c>
      <c r="L99" s="17">
        <f t="shared" si="33"/>
        <v>0</v>
      </c>
      <c r="M99" s="17">
        <f t="shared" si="33"/>
        <v>0</v>
      </c>
    </row>
    <row r="100" spans="1:18" x14ac:dyDescent="0.3">
      <c r="A100" s="10" t="s">
        <v>39</v>
      </c>
      <c r="B100" s="10" t="s">
        <v>17</v>
      </c>
      <c r="C100" s="20"/>
      <c r="D100" s="20"/>
      <c r="E100" s="9"/>
      <c r="F100" s="11"/>
      <c r="G100" s="11"/>
      <c r="H100" s="11"/>
      <c r="I100" s="11"/>
      <c r="J100" s="11"/>
      <c r="K100" s="11"/>
      <c r="L100" s="11"/>
      <c r="M100" s="11">
        <f>SUM(G100:L100)</f>
        <v>0</v>
      </c>
    </row>
    <row r="101" spans="1:18" x14ac:dyDescent="0.3">
      <c r="A101" s="10" t="s">
        <v>39</v>
      </c>
      <c r="B101" s="10" t="s">
        <v>17</v>
      </c>
      <c r="C101" s="20"/>
      <c r="D101" s="20"/>
      <c r="E101" s="9"/>
      <c r="F101" s="11"/>
      <c r="G101" s="11"/>
      <c r="H101" s="11"/>
      <c r="I101" s="11"/>
      <c r="J101" s="11"/>
      <c r="K101" s="11"/>
      <c r="L101" s="11"/>
      <c r="M101" s="11">
        <f t="shared" ref="M101:M107" si="34">SUM(G101:L101)</f>
        <v>0</v>
      </c>
    </row>
    <row r="102" spans="1:18" x14ac:dyDescent="0.3">
      <c r="A102" s="10" t="s">
        <v>39</v>
      </c>
      <c r="B102" s="10" t="s">
        <v>17</v>
      </c>
      <c r="C102" s="20"/>
      <c r="D102" s="20"/>
      <c r="E102" s="9"/>
      <c r="F102" s="11"/>
      <c r="G102" s="11"/>
      <c r="H102" s="11"/>
      <c r="I102" s="11"/>
      <c r="J102" s="11"/>
      <c r="K102" s="11"/>
      <c r="L102" s="11"/>
      <c r="M102" s="11">
        <f t="shared" si="34"/>
        <v>0</v>
      </c>
    </row>
    <row r="103" spans="1:18" x14ac:dyDescent="0.3">
      <c r="A103" s="10" t="s">
        <v>39</v>
      </c>
      <c r="B103" s="10" t="s">
        <v>17</v>
      </c>
      <c r="C103" s="20"/>
      <c r="D103" s="20"/>
      <c r="E103" s="9"/>
      <c r="F103" s="11"/>
      <c r="G103" s="11"/>
      <c r="H103" s="11"/>
      <c r="I103" s="11"/>
      <c r="J103" s="11"/>
      <c r="K103" s="11"/>
      <c r="L103" s="11"/>
      <c r="M103" s="11">
        <f t="shared" si="34"/>
        <v>0</v>
      </c>
    </row>
    <row r="104" spans="1:18" x14ac:dyDescent="0.3">
      <c r="A104" s="10" t="s">
        <v>39</v>
      </c>
      <c r="B104" s="10"/>
      <c r="C104" s="20"/>
      <c r="D104" s="20"/>
      <c r="E104" s="9"/>
      <c r="F104" s="11"/>
      <c r="G104" s="11"/>
      <c r="H104" s="11"/>
      <c r="I104" s="11"/>
      <c r="J104" s="11"/>
      <c r="K104" s="11"/>
      <c r="L104" s="11"/>
      <c r="M104" s="11">
        <f t="shared" si="34"/>
        <v>0</v>
      </c>
    </row>
    <row r="105" spans="1:18" x14ac:dyDescent="0.3">
      <c r="A105" s="10" t="s">
        <v>39</v>
      </c>
      <c r="B105" s="10"/>
      <c r="C105" s="20"/>
      <c r="D105" s="20"/>
      <c r="E105" s="9"/>
      <c r="F105" s="11"/>
      <c r="G105" s="11"/>
      <c r="H105" s="11"/>
      <c r="I105" s="11"/>
      <c r="J105" s="11"/>
      <c r="K105" s="11"/>
      <c r="L105" s="11"/>
      <c r="M105" s="11">
        <f t="shared" si="34"/>
        <v>0</v>
      </c>
    </row>
    <row r="106" spans="1:18" x14ac:dyDescent="0.3">
      <c r="A106" s="10" t="s">
        <v>39</v>
      </c>
      <c r="B106" s="10"/>
      <c r="C106" s="20"/>
      <c r="D106" s="20"/>
      <c r="E106" s="9"/>
      <c r="F106" s="11"/>
      <c r="G106" s="11"/>
      <c r="H106" s="11"/>
      <c r="I106" s="11"/>
      <c r="J106" s="11"/>
      <c r="K106" s="11"/>
      <c r="L106" s="11"/>
      <c r="M106" s="11">
        <f t="shared" si="34"/>
        <v>0</v>
      </c>
    </row>
    <row r="107" spans="1:18" x14ac:dyDescent="0.3">
      <c r="A107" s="10"/>
      <c r="B107" s="10"/>
      <c r="C107" s="20"/>
      <c r="D107" s="20"/>
      <c r="E107" s="9"/>
      <c r="F107" s="11"/>
      <c r="G107" s="11"/>
      <c r="H107" s="11"/>
      <c r="I107" s="11"/>
      <c r="J107" s="11"/>
      <c r="K107" s="11"/>
      <c r="L107" s="11"/>
      <c r="M107" s="11">
        <f t="shared" si="34"/>
        <v>0</v>
      </c>
    </row>
    <row r="108" spans="1:18" x14ac:dyDescent="0.3">
      <c r="A108" s="12" t="s">
        <v>40</v>
      </c>
      <c r="B108" s="13"/>
      <c r="C108" s="14"/>
      <c r="D108" s="15"/>
      <c r="E108" s="16"/>
      <c r="F108" s="13"/>
      <c r="G108" s="17">
        <f>SUBTOTAL(9,G100:G107)</f>
        <v>0</v>
      </c>
      <c r="H108" s="17">
        <f t="shared" ref="H108:M108" si="35">SUBTOTAL(9,H100:H107)</f>
        <v>0</v>
      </c>
      <c r="I108" s="17">
        <f t="shared" si="35"/>
        <v>0</v>
      </c>
      <c r="J108" s="17">
        <f t="shared" si="35"/>
        <v>0</v>
      </c>
      <c r="K108" s="17">
        <f t="shared" si="35"/>
        <v>0</v>
      </c>
      <c r="L108" s="17">
        <f t="shared" si="35"/>
        <v>0</v>
      </c>
      <c r="M108" s="17">
        <f t="shared" si="35"/>
        <v>0</v>
      </c>
    </row>
    <row r="109" spans="1:18" ht="17.25" thickBot="1" x14ac:dyDescent="0.35">
      <c r="A109" s="22"/>
      <c r="B109" s="22"/>
      <c r="C109" s="23"/>
      <c r="D109" s="22"/>
      <c r="E109" s="22"/>
      <c r="F109" s="24"/>
      <c r="G109" s="25">
        <f>G8+G14+G20+G26+G36+G42+G47+G53+G59+G65+G71+G77+G82+G87+G93+G99+G108</f>
        <v>0</v>
      </c>
      <c r="H109" s="25">
        <f t="shared" ref="H109:M109" si="36">H8+H14+H20+H26+H36+H42+H47+H53+H59+H65+H71+H77+H82+H87+H93+H99+H108</f>
        <v>0</v>
      </c>
      <c r="I109" s="25">
        <f t="shared" si="36"/>
        <v>278.05</v>
      </c>
      <c r="J109" s="25">
        <f t="shared" si="36"/>
        <v>112.45</v>
      </c>
      <c r="K109" s="25">
        <f t="shared" si="36"/>
        <v>23.95</v>
      </c>
      <c r="L109" s="25">
        <f t="shared" si="36"/>
        <v>0</v>
      </c>
      <c r="M109" s="25">
        <f t="shared" si="36"/>
        <v>414.45</v>
      </c>
    </row>
    <row r="110" spans="1:18" ht="17.25" thickTop="1" x14ac:dyDescent="0.3">
      <c r="A110" s="26"/>
      <c r="B110" s="26"/>
      <c r="C110" s="27"/>
      <c r="D110" s="26"/>
      <c r="E110" s="26"/>
      <c r="F110" s="26"/>
      <c r="G110" s="28"/>
      <c r="H110" s="28"/>
      <c r="I110" s="28"/>
      <c r="J110" s="28"/>
      <c r="K110" s="28"/>
      <c r="L110" s="28"/>
      <c r="M110" s="28"/>
      <c r="O110" s="29"/>
      <c r="R110" s="30"/>
    </row>
    <row r="111" spans="1:18" x14ac:dyDescent="0.3">
      <c r="E111" s="31"/>
      <c r="F111" s="31"/>
      <c r="N111" s="29"/>
      <c r="O111" s="29"/>
    </row>
    <row r="112" spans="1:18" ht="17.25" thickBot="1" x14ac:dyDescent="0.35">
      <c r="A112" s="26"/>
      <c r="B112" s="26"/>
      <c r="C112" s="27"/>
      <c r="D112" s="26"/>
      <c r="E112" s="26"/>
      <c r="F112" s="26"/>
      <c r="G112" s="28"/>
      <c r="H112" s="28"/>
      <c r="I112" s="28"/>
      <c r="J112" s="28"/>
      <c r="K112" s="28"/>
      <c r="L112" s="28"/>
      <c r="M112" s="28"/>
      <c r="O112" s="29"/>
    </row>
    <row r="113" spans="1:14" ht="17.25" thickBot="1" x14ac:dyDescent="0.35">
      <c r="A113" s="26"/>
      <c r="B113" s="26"/>
      <c r="C113" s="26"/>
      <c r="D113" s="26"/>
      <c r="E113" s="26"/>
      <c r="F113" s="32" t="s">
        <v>27</v>
      </c>
      <c r="G113" s="33"/>
      <c r="H113" s="33"/>
      <c r="I113" s="33"/>
      <c r="J113" s="33"/>
      <c r="K113" s="33"/>
      <c r="L113" s="33"/>
      <c r="M113" s="34"/>
    </row>
    <row r="114" spans="1:14" ht="52.5" x14ac:dyDescent="0.3">
      <c r="A114" s="26"/>
      <c r="B114" s="26"/>
      <c r="C114" s="26"/>
      <c r="D114" s="26"/>
      <c r="E114" s="26"/>
      <c r="F114" s="35"/>
      <c r="G114" s="36" t="s">
        <v>6</v>
      </c>
      <c r="H114" s="37" t="s">
        <v>28</v>
      </c>
      <c r="I114" s="37" t="s">
        <v>29</v>
      </c>
      <c r="J114" s="37" t="s">
        <v>30</v>
      </c>
      <c r="K114" s="37" t="s">
        <v>10</v>
      </c>
      <c r="L114" s="37" t="s">
        <v>11</v>
      </c>
      <c r="M114" s="38" t="s">
        <v>31</v>
      </c>
    </row>
    <row r="115" spans="1:14" x14ac:dyDescent="0.3">
      <c r="A115" s="26"/>
      <c r="B115" s="26"/>
      <c r="C115" s="39"/>
      <c r="D115" s="26"/>
      <c r="E115" s="26"/>
      <c r="F115" s="40" t="s">
        <v>32</v>
      </c>
      <c r="G115" s="41">
        <f>G109-G116</f>
        <v>0</v>
      </c>
      <c r="H115" s="41">
        <f t="shared" ref="H115:M115" si="37">H109-H116</f>
        <v>0</v>
      </c>
      <c r="I115" s="41">
        <f t="shared" si="37"/>
        <v>278.05</v>
      </c>
      <c r="J115" s="41">
        <f t="shared" si="37"/>
        <v>112.45</v>
      </c>
      <c r="K115" s="41">
        <f t="shared" si="37"/>
        <v>23.95</v>
      </c>
      <c r="L115" s="41">
        <f t="shared" si="37"/>
        <v>0</v>
      </c>
      <c r="M115" s="41">
        <f t="shared" si="37"/>
        <v>414.45</v>
      </c>
    </row>
    <row r="116" spans="1:14" x14ac:dyDescent="0.3">
      <c r="A116" s="26"/>
      <c r="B116" s="26"/>
      <c r="C116" s="39"/>
      <c r="D116" s="26"/>
      <c r="E116" s="26"/>
      <c r="F116" s="40" t="s">
        <v>33</v>
      </c>
      <c r="G116" s="41">
        <f>G8+G14+G20+G26</f>
        <v>0</v>
      </c>
      <c r="H116" s="41">
        <f t="shared" ref="H116:L116" si="38">H8+H14+H20+H26</f>
        <v>0</v>
      </c>
      <c r="I116" s="41">
        <f t="shared" si="38"/>
        <v>0</v>
      </c>
      <c r="J116" s="41">
        <f t="shared" si="38"/>
        <v>0</v>
      </c>
      <c r="K116" s="41">
        <f t="shared" si="38"/>
        <v>0</v>
      </c>
      <c r="L116" s="41">
        <f t="shared" si="38"/>
        <v>0</v>
      </c>
      <c r="M116" s="41">
        <f>SUM(G116:L116)</f>
        <v>0</v>
      </c>
    </row>
    <row r="117" spans="1:14" x14ac:dyDescent="0.3">
      <c r="A117" s="26"/>
      <c r="B117" s="26"/>
      <c r="C117" s="39"/>
      <c r="D117" s="26"/>
      <c r="E117" s="26"/>
      <c r="F117" s="42" t="s">
        <v>34</v>
      </c>
      <c r="G117" s="43">
        <f t="shared" ref="G117:L117" si="39">SUM(G115:G116)</f>
        <v>0</v>
      </c>
      <c r="H117" s="43">
        <f t="shared" si="39"/>
        <v>0</v>
      </c>
      <c r="I117" s="43">
        <f t="shared" si="39"/>
        <v>278.05</v>
      </c>
      <c r="J117" s="43">
        <f t="shared" si="39"/>
        <v>112.45</v>
      </c>
      <c r="K117" s="43">
        <f t="shared" si="39"/>
        <v>23.95</v>
      </c>
      <c r="L117" s="43">
        <f t="shared" si="39"/>
        <v>0</v>
      </c>
      <c r="M117" s="44">
        <f>SUM(G117:L117)</f>
        <v>414.45</v>
      </c>
      <c r="N117" s="45"/>
    </row>
    <row r="118" spans="1:14" x14ac:dyDescent="0.3">
      <c r="A118" s="26"/>
      <c r="B118" s="26"/>
      <c r="C118" s="39"/>
      <c r="D118" s="26"/>
      <c r="E118" s="26"/>
      <c r="F118" s="40" t="s">
        <v>35</v>
      </c>
      <c r="G118" s="46" t="s">
        <v>36</v>
      </c>
      <c r="H118" s="46"/>
      <c r="I118" s="46" t="s">
        <v>36</v>
      </c>
      <c r="J118" s="46" t="s">
        <v>36</v>
      </c>
      <c r="K118" s="46" t="s">
        <v>36</v>
      </c>
      <c r="L118" s="46" t="s">
        <v>36</v>
      </c>
      <c r="M118" s="41">
        <f>SUM(G118:L118)</f>
        <v>0</v>
      </c>
    </row>
    <row r="119" spans="1:14" x14ac:dyDescent="0.3">
      <c r="A119" s="26"/>
      <c r="B119" s="26"/>
      <c r="C119" s="39"/>
      <c r="D119" s="26"/>
      <c r="E119" s="26"/>
      <c r="F119" s="40" t="s">
        <v>37</v>
      </c>
      <c r="G119" s="46" t="s">
        <v>36</v>
      </c>
      <c r="H119" s="47"/>
      <c r="I119" s="46" t="s">
        <v>36</v>
      </c>
      <c r="J119" s="46" t="s">
        <v>36</v>
      </c>
      <c r="K119" s="46" t="s">
        <v>36</v>
      </c>
      <c r="L119" s="46" t="s">
        <v>36</v>
      </c>
      <c r="M119" s="41">
        <f>SUM(G119:L119)</f>
        <v>0</v>
      </c>
    </row>
    <row r="120" spans="1:14" ht="17.25" thickBot="1" x14ac:dyDescent="0.35">
      <c r="A120" s="26"/>
      <c r="B120" s="26"/>
      <c r="C120" s="39"/>
      <c r="D120" s="26"/>
      <c r="E120" s="26"/>
      <c r="F120" s="48" t="s">
        <v>38</v>
      </c>
      <c r="G120" s="49">
        <f t="shared" ref="G120:L120" si="40">SUM(G117:G119)</f>
        <v>0</v>
      </c>
      <c r="H120" s="49">
        <f t="shared" si="40"/>
        <v>0</v>
      </c>
      <c r="I120" s="49">
        <f t="shared" si="40"/>
        <v>278.05</v>
      </c>
      <c r="J120" s="49">
        <f t="shared" si="40"/>
        <v>112.45</v>
      </c>
      <c r="K120" s="49">
        <f t="shared" si="40"/>
        <v>23.95</v>
      </c>
      <c r="L120" s="49">
        <f t="shared" si="40"/>
        <v>0</v>
      </c>
      <c r="M120" s="50">
        <f>SUM(G120:L120)</f>
        <v>414.45</v>
      </c>
    </row>
    <row r="121" spans="1:14" x14ac:dyDescent="0.3">
      <c r="A121" s="26"/>
      <c r="B121" s="26"/>
      <c r="C121" s="26"/>
      <c r="D121" s="26"/>
      <c r="E121" s="26"/>
      <c r="F121" s="26"/>
      <c r="G121" s="28"/>
      <c r="H121" s="28"/>
      <c r="I121" s="28"/>
      <c r="J121" s="28"/>
      <c r="K121" s="28"/>
      <c r="L121" s="28"/>
      <c r="M121" s="28"/>
    </row>
  </sheetData>
  <autoFilter ref="A2:M109" xr:uid="{141806F0-E076-46CC-B372-4E89CE2070C7}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7B967-E165-4E4E-A123-578BDD1F7F9E}">
  <dimension ref="B2:J49"/>
  <sheetViews>
    <sheetView topLeftCell="A13" workbookViewId="0">
      <selection activeCell="J10" activeCellId="2" sqref="J37 J19 J10"/>
    </sheetView>
  </sheetViews>
  <sheetFormatPr defaultRowHeight="15" x14ac:dyDescent="0.25"/>
  <cols>
    <col min="3" max="3" width="26.140625" bestFit="1" customWidth="1"/>
  </cols>
  <sheetData>
    <row r="2" spans="2:10" ht="15.75" thickBot="1" x14ac:dyDescent="0.3">
      <c r="C2" s="52" t="s">
        <v>104</v>
      </c>
    </row>
    <row r="3" spans="2:10" ht="15.75" thickBot="1" x14ac:dyDescent="0.3">
      <c r="B3" t="s">
        <v>60</v>
      </c>
      <c r="C3" s="32" t="s">
        <v>27</v>
      </c>
      <c r="D3" s="33"/>
      <c r="E3" s="33"/>
      <c r="F3" s="33"/>
      <c r="G3" s="33"/>
      <c r="H3" s="33"/>
      <c r="I3" s="33"/>
      <c r="J3" s="34"/>
    </row>
    <row r="4" spans="2:10" ht="51.75" x14ac:dyDescent="0.25">
      <c r="C4" s="35"/>
      <c r="D4" s="36" t="s">
        <v>6</v>
      </c>
      <c r="E4" s="37" t="s">
        <v>28</v>
      </c>
      <c r="F4" s="37" t="s">
        <v>29</v>
      </c>
      <c r="G4" s="37" t="s">
        <v>30</v>
      </c>
      <c r="H4" s="37" t="s">
        <v>10</v>
      </c>
      <c r="I4" s="37" t="s">
        <v>11</v>
      </c>
      <c r="J4" s="38" t="s">
        <v>31</v>
      </c>
    </row>
    <row r="5" spans="2:10" x14ac:dyDescent="0.25">
      <c r="C5" s="40" t="s">
        <v>32</v>
      </c>
      <c r="D5" s="41">
        <f>'Apr- June 2021'!G122</f>
        <v>0</v>
      </c>
      <c r="E5" s="41">
        <f>'Apr- June 2021'!H122</f>
        <v>0</v>
      </c>
      <c r="F5" s="41">
        <f>'Apr- June 2021'!I122</f>
        <v>0</v>
      </c>
      <c r="G5" s="41">
        <f>'Apr- June 2021'!J122</f>
        <v>0</v>
      </c>
      <c r="H5" s="41">
        <f>'Apr- June 2021'!K122</f>
        <v>0</v>
      </c>
      <c r="I5" s="41">
        <f>'Apr- June 2021'!L122</f>
        <v>0</v>
      </c>
      <c r="J5" s="41">
        <f>SUM(D5:I5)</f>
        <v>0</v>
      </c>
    </row>
    <row r="6" spans="2:10" x14ac:dyDescent="0.25">
      <c r="C6" s="40" t="s">
        <v>33</v>
      </c>
      <c r="D6" s="41">
        <f>'Apr- June 2021'!G123</f>
        <v>0</v>
      </c>
      <c r="E6" s="41">
        <f>'Apr- June 2021'!H123</f>
        <v>0</v>
      </c>
      <c r="F6" s="41">
        <f>'Apr- June 2021'!I123</f>
        <v>36.700000000000003</v>
      </c>
      <c r="G6" s="41">
        <f>'Apr- June 2021'!J123</f>
        <v>202.8</v>
      </c>
      <c r="H6" s="41">
        <f>'Apr- June 2021'!K123</f>
        <v>84.91</v>
      </c>
      <c r="I6" s="41">
        <f>'Apr- June 2021'!L123</f>
        <v>0</v>
      </c>
      <c r="J6" s="41">
        <f>SUM(D6:I6)</f>
        <v>324.40999999999997</v>
      </c>
    </row>
    <row r="7" spans="2:10" x14ac:dyDescent="0.25">
      <c r="C7" s="42" t="s">
        <v>34</v>
      </c>
      <c r="D7" s="62">
        <f>SUM(D5:D6)</f>
        <v>0</v>
      </c>
      <c r="E7" s="61">
        <f t="shared" ref="E7:I7" si="0">SUM(E5:E6)</f>
        <v>0</v>
      </c>
      <c r="F7" s="61">
        <f t="shared" si="0"/>
        <v>36.700000000000003</v>
      </c>
      <c r="G7" s="61">
        <f t="shared" si="0"/>
        <v>202.8</v>
      </c>
      <c r="H7" s="61">
        <f t="shared" si="0"/>
        <v>84.91</v>
      </c>
      <c r="I7" s="43">
        <f t="shared" si="0"/>
        <v>0</v>
      </c>
      <c r="J7" s="43">
        <f>SUM(J5:J6)</f>
        <v>324.40999999999997</v>
      </c>
    </row>
    <row r="8" spans="2:10" x14ac:dyDescent="0.25">
      <c r="C8" s="40" t="s">
        <v>35</v>
      </c>
      <c r="D8" s="46" t="str">
        <f>'Apr- June 2021'!G125</f>
        <v>N/A</v>
      </c>
      <c r="E8" s="46">
        <f>'Apr- June 2021'!H125</f>
        <v>0</v>
      </c>
      <c r="F8" s="46" t="str">
        <f>'Apr- June 2021'!I125</f>
        <v>N/A</v>
      </c>
      <c r="G8" s="46" t="str">
        <f>'Apr- June 2021'!J125</f>
        <v>N/A</v>
      </c>
      <c r="H8" s="46" t="str">
        <f>'Apr- June 2021'!K125</f>
        <v>N/A</v>
      </c>
      <c r="I8" s="46" t="str">
        <f>'Apr- June 2021'!L125</f>
        <v>N/A</v>
      </c>
      <c r="J8" s="41">
        <v>0</v>
      </c>
    </row>
    <row r="9" spans="2:10" x14ac:dyDescent="0.25">
      <c r="C9" s="40" t="s">
        <v>37</v>
      </c>
      <c r="D9" s="46" t="str">
        <f>'Apr- June 2021'!G126</f>
        <v>N/A</v>
      </c>
      <c r="E9" s="47">
        <f>'Apr- June 2021'!H126</f>
        <v>0</v>
      </c>
      <c r="F9" s="46" t="str">
        <f>'Apr- June 2021'!I126</f>
        <v>N/A</v>
      </c>
      <c r="G9" s="46" t="str">
        <f>'Apr- June 2021'!J126</f>
        <v>N/A</v>
      </c>
      <c r="H9" s="46" t="str">
        <f>'Apr- June 2021'!K126</f>
        <v>N/A</v>
      </c>
      <c r="I9" s="46" t="str">
        <f>'Apr- June 2021'!L126</f>
        <v>N/A</v>
      </c>
      <c r="J9" s="41">
        <v>0</v>
      </c>
    </row>
    <row r="10" spans="2:10" ht="15.75" thickBot="1" x14ac:dyDescent="0.3">
      <c r="C10" s="48" t="s">
        <v>38</v>
      </c>
      <c r="D10" s="49">
        <f>D7</f>
        <v>0</v>
      </c>
      <c r="E10" s="49">
        <f t="shared" ref="E10:J10" si="1">E7</f>
        <v>0</v>
      </c>
      <c r="F10" s="49">
        <f t="shared" si="1"/>
        <v>36.700000000000003</v>
      </c>
      <c r="G10" s="49">
        <f t="shared" si="1"/>
        <v>202.8</v>
      </c>
      <c r="H10" s="49">
        <f t="shared" si="1"/>
        <v>84.91</v>
      </c>
      <c r="I10" s="49">
        <f t="shared" si="1"/>
        <v>0</v>
      </c>
      <c r="J10" s="49">
        <f t="shared" si="1"/>
        <v>324.40999999999997</v>
      </c>
    </row>
    <row r="11" spans="2:10" ht="15.75" thickBot="1" x14ac:dyDescent="0.3"/>
    <row r="12" spans="2:10" ht="15.75" thickBot="1" x14ac:dyDescent="0.3">
      <c r="B12" t="s">
        <v>59</v>
      </c>
      <c r="C12" s="32" t="s">
        <v>27</v>
      </c>
      <c r="D12" s="33"/>
      <c r="E12" s="33"/>
      <c r="F12" s="33"/>
      <c r="G12" s="33"/>
      <c r="H12" s="33"/>
      <c r="I12" s="33"/>
      <c r="J12" s="34"/>
    </row>
    <row r="13" spans="2:10" ht="51.75" x14ac:dyDescent="0.25">
      <c r="C13" s="35"/>
      <c r="D13" s="36" t="s">
        <v>6</v>
      </c>
      <c r="E13" s="37" t="s">
        <v>28</v>
      </c>
      <c r="F13" s="37" t="s">
        <v>29</v>
      </c>
      <c r="G13" s="37" t="s">
        <v>30</v>
      </c>
      <c r="H13" s="37" t="s">
        <v>10</v>
      </c>
      <c r="I13" s="37" t="s">
        <v>11</v>
      </c>
      <c r="J13" s="38" t="s">
        <v>31</v>
      </c>
    </row>
    <row r="14" spans="2:10" x14ac:dyDescent="0.25">
      <c r="C14" s="40" t="s">
        <v>32</v>
      </c>
      <c r="D14" s="41">
        <f>'Jul - Sep 2021'!G120</f>
        <v>0</v>
      </c>
      <c r="E14" s="41">
        <f>'Jul - Sep 2021'!H120</f>
        <v>0</v>
      </c>
      <c r="F14" s="41">
        <f>'Jul - Sep 2021'!I120</f>
        <v>479.09999999999991</v>
      </c>
      <c r="G14" s="41">
        <f>'Jul - Sep 2021'!J120</f>
        <v>93.8</v>
      </c>
      <c r="H14" s="41">
        <f>'Jul - Sep 2021'!K120</f>
        <v>0</v>
      </c>
      <c r="I14" s="41">
        <f>'Jul - Sep 2021'!L120</f>
        <v>0</v>
      </c>
      <c r="J14" s="41">
        <f>SUM(D14:I14)</f>
        <v>572.89999999999986</v>
      </c>
    </row>
    <row r="15" spans="2:10" x14ac:dyDescent="0.25">
      <c r="C15" s="40" t="s">
        <v>33</v>
      </c>
      <c r="D15" s="41">
        <f>'Jul - Sep 2021'!G121</f>
        <v>0</v>
      </c>
      <c r="E15" s="41">
        <f>'Jul - Sep 2021'!H121</f>
        <v>0</v>
      </c>
      <c r="F15" s="41">
        <f>'Jul - Sep 2021'!I121</f>
        <v>1955.75</v>
      </c>
      <c r="G15" s="41">
        <f>'Jul - Sep 2021'!J121</f>
        <v>0</v>
      </c>
      <c r="H15" s="41">
        <f>'Jul - Sep 2021'!K121</f>
        <v>63.5</v>
      </c>
      <c r="I15" s="41">
        <f>'Jul - Sep 2021'!L121</f>
        <v>0</v>
      </c>
      <c r="J15" s="41">
        <f>SUM(D15:I15)</f>
        <v>2019.25</v>
      </c>
    </row>
    <row r="16" spans="2:10" x14ac:dyDescent="0.25">
      <c r="C16" s="42" t="s">
        <v>34</v>
      </c>
      <c r="D16" s="62">
        <f t="shared" ref="D16:I16" si="2">SUM(D14:D15)</f>
        <v>0</v>
      </c>
      <c r="E16" s="43">
        <f t="shared" si="2"/>
        <v>0</v>
      </c>
      <c r="F16" s="61">
        <f t="shared" si="2"/>
        <v>2434.85</v>
      </c>
      <c r="G16" s="61">
        <f t="shared" si="2"/>
        <v>93.8</v>
      </c>
      <c r="H16" s="61">
        <f t="shared" si="2"/>
        <v>63.5</v>
      </c>
      <c r="I16" s="61">
        <f t="shared" si="2"/>
        <v>0</v>
      </c>
      <c r="J16" s="43">
        <f>SUM(J14:J15)</f>
        <v>2592.1499999999996</v>
      </c>
    </row>
    <row r="17" spans="2:10" x14ac:dyDescent="0.25">
      <c r="C17" s="40" t="s">
        <v>35</v>
      </c>
      <c r="D17" s="46" t="str">
        <f>'Jul - Sep 2021'!G123</f>
        <v>N/A</v>
      </c>
      <c r="E17" s="46">
        <f>'Jul - Sep 2021'!H123</f>
        <v>0</v>
      </c>
      <c r="F17" s="46" t="str">
        <f>'Jul - Sep 2021'!I123</f>
        <v>N/A</v>
      </c>
      <c r="G17" s="46" t="str">
        <f>'Jul - Sep 2021'!J123</f>
        <v>N/A</v>
      </c>
      <c r="H17" s="46" t="str">
        <f>'Jul - Sep 2021'!K123</f>
        <v>N/A</v>
      </c>
      <c r="I17" s="46" t="str">
        <f>'Jul - Sep 2021'!L123</f>
        <v>N/A</v>
      </c>
      <c r="J17" s="41">
        <v>0</v>
      </c>
    </row>
    <row r="18" spans="2:10" x14ac:dyDescent="0.25">
      <c r="C18" s="40" t="s">
        <v>37</v>
      </c>
      <c r="D18" s="46" t="str">
        <f>'Jul - Sep 2021'!G124</f>
        <v>N/A</v>
      </c>
      <c r="E18" s="47">
        <f>'Jul - Sep 2021'!H124</f>
        <v>0</v>
      </c>
      <c r="F18" s="46" t="str">
        <f>'Jul - Sep 2021'!I124</f>
        <v>N/A</v>
      </c>
      <c r="G18" s="46" t="str">
        <f>'Jul - Sep 2021'!J124</f>
        <v>N/A</v>
      </c>
      <c r="H18" s="46" t="str">
        <f>'Jul - Sep 2021'!K124</f>
        <v>N/A</v>
      </c>
      <c r="I18" s="46" t="str">
        <f>'Jul - Sep 2021'!L124</f>
        <v>N/A</v>
      </c>
      <c r="J18" s="41">
        <v>0</v>
      </c>
    </row>
    <row r="19" spans="2:10" ht="15.75" thickBot="1" x14ac:dyDescent="0.3">
      <c r="C19" s="48" t="s">
        <v>38</v>
      </c>
      <c r="D19" s="49">
        <f>D16</f>
        <v>0</v>
      </c>
      <c r="E19" s="49">
        <f t="shared" ref="E19:J19" si="3">E16</f>
        <v>0</v>
      </c>
      <c r="F19" s="49">
        <f t="shared" si="3"/>
        <v>2434.85</v>
      </c>
      <c r="G19" s="49">
        <f t="shared" si="3"/>
        <v>93.8</v>
      </c>
      <c r="H19" s="49">
        <f t="shared" si="3"/>
        <v>63.5</v>
      </c>
      <c r="I19" s="49">
        <f t="shared" si="3"/>
        <v>0</v>
      </c>
      <c r="J19" s="49">
        <f t="shared" si="3"/>
        <v>2592.1499999999996</v>
      </c>
    </row>
    <row r="20" spans="2:10" ht="15.75" thickBot="1" x14ac:dyDescent="0.3"/>
    <row r="21" spans="2:10" ht="15.75" thickBot="1" x14ac:dyDescent="0.3">
      <c r="B21" t="s">
        <v>58</v>
      </c>
      <c r="C21" s="32" t="s">
        <v>27</v>
      </c>
      <c r="D21" s="33"/>
      <c r="E21" s="33"/>
      <c r="F21" s="33"/>
      <c r="G21" s="33"/>
      <c r="H21" s="33"/>
      <c r="I21" s="33"/>
      <c r="J21" s="34"/>
    </row>
    <row r="22" spans="2:10" ht="51.75" x14ac:dyDescent="0.25">
      <c r="C22" s="35"/>
      <c r="D22" s="36" t="s">
        <v>6</v>
      </c>
      <c r="E22" s="37" t="s">
        <v>28</v>
      </c>
      <c r="F22" s="37" t="s">
        <v>29</v>
      </c>
      <c r="G22" s="37" t="s">
        <v>30</v>
      </c>
      <c r="H22" s="37" t="s">
        <v>10</v>
      </c>
      <c r="I22" s="37" t="s">
        <v>11</v>
      </c>
      <c r="J22" s="38" t="s">
        <v>31</v>
      </c>
    </row>
    <row r="23" spans="2:10" x14ac:dyDescent="0.25">
      <c r="C23" s="40" t="s">
        <v>32</v>
      </c>
      <c r="D23" s="41">
        <f>'Oct - Dec 2021'!G121</f>
        <v>0</v>
      </c>
      <c r="E23" s="41">
        <f>'Oct - Dec 2021'!H121</f>
        <v>0</v>
      </c>
      <c r="F23" s="41">
        <f>'Oct - Dec 2021'!I121</f>
        <v>797.29999999999973</v>
      </c>
      <c r="G23" s="41">
        <f>'Oct - Dec 2021'!J121</f>
        <v>86.64</v>
      </c>
      <c r="H23" s="41">
        <f>'Oct - Dec 2021'!K121</f>
        <v>8.0399999999999991</v>
      </c>
      <c r="I23" s="41">
        <f>'Oct - Dec 2021'!L121</f>
        <v>0</v>
      </c>
      <c r="J23" s="41">
        <f>SUM(D23:I23)</f>
        <v>891.97999999999968</v>
      </c>
    </row>
    <row r="24" spans="2:10" x14ac:dyDescent="0.25">
      <c r="C24" s="40" t="s">
        <v>33</v>
      </c>
      <c r="D24" s="41">
        <f>'Oct - Dec 2021'!G122</f>
        <v>0</v>
      </c>
      <c r="E24" s="41">
        <f>'Oct - Dec 2021'!H122</f>
        <v>0</v>
      </c>
      <c r="F24" s="41">
        <f>'Oct - Dec 2021'!I122</f>
        <v>2188.2499999999995</v>
      </c>
      <c r="G24" s="41">
        <f>'Oct - Dec 2021'!J122</f>
        <v>0</v>
      </c>
      <c r="H24" s="41">
        <f>'Oct - Dec 2021'!K122</f>
        <v>0</v>
      </c>
      <c r="I24" s="41">
        <f>'Oct - Dec 2021'!L122</f>
        <v>0</v>
      </c>
      <c r="J24" s="41">
        <f>SUM(D24:I24)</f>
        <v>2188.2499999999995</v>
      </c>
    </row>
    <row r="25" spans="2:10" x14ac:dyDescent="0.25">
      <c r="C25" s="42" t="s">
        <v>34</v>
      </c>
      <c r="D25" s="43">
        <f>SUM(D23:D24)</f>
        <v>0</v>
      </c>
      <c r="E25" s="43">
        <f t="shared" ref="E25:I25" si="4">SUM(E23:E24)</f>
        <v>0</v>
      </c>
      <c r="F25" s="43">
        <f t="shared" si="4"/>
        <v>2985.5499999999993</v>
      </c>
      <c r="G25" s="43">
        <f t="shared" si="4"/>
        <v>86.64</v>
      </c>
      <c r="H25" s="43">
        <f t="shared" si="4"/>
        <v>8.0399999999999991</v>
      </c>
      <c r="I25" s="43">
        <f t="shared" si="4"/>
        <v>0</v>
      </c>
      <c r="J25" s="61">
        <f>SUM(J23:J24)</f>
        <v>3080.2299999999991</v>
      </c>
    </row>
    <row r="26" spans="2:10" x14ac:dyDescent="0.25">
      <c r="C26" s="40" t="s">
        <v>35</v>
      </c>
      <c r="D26" s="46" t="str">
        <f>'Oct - Dec 2021'!G124</f>
        <v>N/A</v>
      </c>
      <c r="E26" s="46">
        <f>'Oct - Dec 2021'!H124</f>
        <v>0</v>
      </c>
      <c r="F26" s="46" t="str">
        <f>'Oct - Dec 2021'!I124</f>
        <v>N/A</v>
      </c>
      <c r="G26" s="46" t="str">
        <f>'Oct - Dec 2021'!J124</f>
        <v>N/A</v>
      </c>
      <c r="H26" s="46" t="str">
        <f>'Oct - Dec 2021'!K124</f>
        <v>N/A</v>
      </c>
      <c r="I26" s="46" t="str">
        <f>'Oct - Dec 2021'!L124</f>
        <v>N/A</v>
      </c>
      <c r="J26" s="41">
        <v>0</v>
      </c>
    </row>
    <row r="27" spans="2:10" x14ac:dyDescent="0.25">
      <c r="C27" s="40" t="s">
        <v>37</v>
      </c>
      <c r="D27" s="46" t="str">
        <f>'Oct - Dec 2021'!G125</f>
        <v>N/A</v>
      </c>
      <c r="E27" s="47">
        <f>'Oct - Dec 2021'!H125</f>
        <v>0</v>
      </c>
      <c r="F27" s="46" t="str">
        <f>'Oct - Dec 2021'!I125</f>
        <v>N/A</v>
      </c>
      <c r="G27" s="46" t="str">
        <f>'Oct - Dec 2021'!J125</f>
        <v>N/A</v>
      </c>
      <c r="H27" s="46" t="str">
        <f>'Oct - Dec 2021'!K125</f>
        <v>N/A</v>
      </c>
      <c r="I27" s="46" t="str">
        <f>'Oct - Dec 2021'!L125</f>
        <v>N/A</v>
      </c>
      <c r="J27" s="41">
        <v>0</v>
      </c>
    </row>
    <row r="28" spans="2:10" ht="15.75" thickBot="1" x14ac:dyDescent="0.3">
      <c r="C28" s="48" t="s">
        <v>38</v>
      </c>
      <c r="D28" s="49">
        <f>D25</f>
        <v>0</v>
      </c>
      <c r="E28" s="49">
        <f t="shared" ref="E28:J28" si="5">E25</f>
        <v>0</v>
      </c>
      <c r="F28" s="49">
        <f t="shared" si="5"/>
        <v>2985.5499999999993</v>
      </c>
      <c r="G28" s="49">
        <f t="shared" si="5"/>
        <v>86.64</v>
      </c>
      <c r="H28" s="49">
        <f t="shared" si="5"/>
        <v>8.0399999999999991</v>
      </c>
      <c r="I28" s="49">
        <f t="shared" si="5"/>
        <v>0</v>
      </c>
      <c r="J28" s="49">
        <f t="shared" si="5"/>
        <v>3080.2299999999991</v>
      </c>
    </row>
    <row r="29" spans="2:10" ht="15.75" thickBot="1" x14ac:dyDescent="0.3"/>
    <row r="30" spans="2:10" ht="15.75" thickBot="1" x14ac:dyDescent="0.3">
      <c r="B30" t="s">
        <v>57</v>
      </c>
      <c r="C30" s="32" t="s">
        <v>27</v>
      </c>
      <c r="D30" s="33"/>
      <c r="E30" s="33"/>
      <c r="F30" s="33"/>
      <c r="G30" s="33"/>
      <c r="H30" s="33"/>
      <c r="I30" s="33"/>
      <c r="J30" s="34"/>
    </row>
    <row r="31" spans="2:10" ht="51.75" x14ac:dyDescent="0.25">
      <c r="C31" s="35"/>
      <c r="D31" s="36" t="s">
        <v>6</v>
      </c>
      <c r="E31" s="37" t="s">
        <v>28</v>
      </c>
      <c r="F31" s="37" t="s">
        <v>29</v>
      </c>
      <c r="G31" s="37" t="s">
        <v>30</v>
      </c>
      <c r="H31" s="37" t="s">
        <v>10</v>
      </c>
      <c r="I31" s="37" t="s">
        <v>11</v>
      </c>
      <c r="J31" s="38" t="s">
        <v>31</v>
      </c>
    </row>
    <row r="32" spans="2:10" x14ac:dyDescent="0.25">
      <c r="C32" s="40" t="s">
        <v>32</v>
      </c>
      <c r="D32" s="41">
        <f>'Jan - Mar 2022'!G115</f>
        <v>0</v>
      </c>
      <c r="E32" s="41">
        <f>'Jan - Mar 2022'!H115</f>
        <v>0</v>
      </c>
      <c r="F32" s="41">
        <f>'Jan - Mar 2022'!I115</f>
        <v>278.05</v>
      </c>
      <c r="G32" s="41">
        <f>'Jan - Mar 2022'!J115</f>
        <v>112.45</v>
      </c>
      <c r="H32" s="41">
        <f>'Jan - Mar 2022'!K115</f>
        <v>23.95</v>
      </c>
      <c r="I32" s="41">
        <f>'Jan - Mar 2022'!L115</f>
        <v>0</v>
      </c>
      <c r="J32" s="41">
        <f>SUM(D32:I32)</f>
        <v>414.45</v>
      </c>
    </row>
    <row r="33" spans="3:10" x14ac:dyDescent="0.25">
      <c r="C33" s="40" t="s">
        <v>33</v>
      </c>
      <c r="D33" s="41">
        <f>'Jan - Mar 2022'!G116</f>
        <v>0</v>
      </c>
      <c r="E33" s="41">
        <f>'Jan - Mar 2022'!H116</f>
        <v>0</v>
      </c>
      <c r="F33" s="41">
        <f>'Jan - Mar 2022'!I116</f>
        <v>0</v>
      </c>
      <c r="G33" s="41">
        <f>'Jan - Mar 2022'!J116</f>
        <v>0</v>
      </c>
      <c r="H33" s="41">
        <f>'Jan - Mar 2022'!K116</f>
        <v>0</v>
      </c>
      <c r="I33" s="41">
        <f>'Jan - Mar 2022'!L116</f>
        <v>0</v>
      </c>
      <c r="J33" s="41">
        <f>SUM(D33:I33)</f>
        <v>0</v>
      </c>
    </row>
    <row r="34" spans="3:10" x14ac:dyDescent="0.25">
      <c r="C34" s="42" t="s">
        <v>34</v>
      </c>
      <c r="D34" s="43">
        <f>SUM(D32:D33)</f>
        <v>0</v>
      </c>
      <c r="E34" s="43">
        <f t="shared" ref="E34:I34" si="6">SUM(E32:E33)</f>
        <v>0</v>
      </c>
      <c r="F34" s="43">
        <f t="shared" si="6"/>
        <v>278.05</v>
      </c>
      <c r="G34" s="43">
        <f t="shared" si="6"/>
        <v>112.45</v>
      </c>
      <c r="H34" s="43">
        <f t="shared" si="6"/>
        <v>23.95</v>
      </c>
      <c r="I34" s="43">
        <f t="shared" si="6"/>
        <v>0</v>
      </c>
      <c r="J34" s="61">
        <f>SUM(D34:I34)</f>
        <v>414.45</v>
      </c>
    </row>
    <row r="35" spans="3:10" x14ac:dyDescent="0.25">
      <c r="C35" s="40" t="s">
        <v>35</v>
      </c>
      <c r="D35" s="46" t="str">
        <f>'Jan - Mar 2022'!G118</f>
        <v>N/A</v>
      </c>
      <c r="E35" s="46">
        <f>'Jan - Mar 2022'!H118</f>
        <v>0</v>
      </c>
      <c r="F35" s="46" t="str">
        <f>'Jan - Mar 2022'!I118</f>
        <v>N/A</v>
      </c>
      <c r="G35" s="46" t="str">
        <f>'Jan - Mar 2022'!J118</f>
        <v>N/A</v>
      </c>
      <c r="H35" s="46" t="str">
        <f>'Jan - Mar 2022'!K118</f>
        <v>N/A</v>
      </c>
      <c r="I35" s="46" t="str">
        <f>'Jan - Mar 2022'!L118</f>
        <v>N/A</v>
      </c>
      <c r="J35" s="41">
        <v>0</v>
      </c>
    </row>
    <row r="36" spans="3:10" x14ac:dyDescent="0.25">
      <c r="C36" s="40" t="s">
        <v>37</v>
      </c>
      <c r="D36" s="46" t="str">
        <f>'Jan - Mar 2022'!G119</f>
        <v>N/A</v>
      </c>
      <c r="E36" s="47">
        <f>'Jan - Mar 2022'!H119</f>
        <v>0</v>
      </c>
      <c r="F36" s="46" t="str">
        <f>'Jan - Mar 2022'!I119</f>
        <v>N/A</v>
      </c>
      <c r="G36" s="46" t="str">
        <f>'Jan - Mar 2022'!J119</f>
        <v>N/A</v>
      </c>
      <c r="H36" s="46" t="str">
        <f>'Jan - Mar 2022'!K119</f>
        <v>N/A</v>
      </c>
      <c r="I36" s="46" t="str">
        <f>'Jan - Mar 2022'!L119</f>
        <v>N/A</v>
      </c>
      <c r="J36" s="41">
        <v>0</v>
      </c>
    </row>
    <row r="37" spans="3:10" ht="15.75" thickBot="1" x14ac:dyDescent="0.3">
      <c r="C37" s="48" t="s">
        <v>38</v>
      </c>
      <c r="D37" s="49">
        <f>D34</f>
        <v>0</v>
      </c>
      <c r="E37" s="49">
        <f t="shared" ref="E37:J37" si="7">E34</f>
        <v>0</v>
      </c>
      <c r="F37" s="49">
        <f t="shared" si="7"/>
        <v>278.05</v>
      </c>
      <c r="G37" s="49">
        <f t="shared" si="7"/>
        <v>112.45</v>
      </c>
      <c r="H37" s="49">
        <f t="shared" si="7"/>
        <v>23.95</v>
      </c>
      <c r="I37" s="49">
        <f t="shared" si="7"/>
        <v>0</v>
      </c>
      <c r="J37" s="49">
        <f t="shared" si="7"/>
        <v>414.45</v>
      </c>
    </row>
    <row r="39" spans="3:10" ht="15.75" thickBot="1" x14ac:dyDescent="0.3">
      <c r="C39" s="52" t="s">
        <v>54</v>
      </c>
    </row>
    <row r="40" spans="3:10" ht="15.75" thickBot="1" x14ac:dyDescent="0.3">
      <c r="C40" s="32" t="s">
        <v>27</v>
      </c>
      <c r="D40" s="33"/>
      <c r="E40" s="33"/>
      <c r="F40" s="33"/>
      <c r="G40" s="33"/>
      <c r="H40" s="33"/>
      <c r="I40" s="33"/>
      <c r="J40" s="34"/>
    </row>
    <row r="41" spans="3:10" ht="51.75" x14ac:dyDescent="0.25">
      <c r="C41" s="35"/>
      <c r="D41" s="36" t="s">
        <v>6</v>
      </c>
      <c r="E41" s="37" t="s">
        <v>28</v>
      </c>
      <c r="F41" s="37" t="s">
        <v>29</v>
      </c>
      <c r="G41" s="37" t="s">
        <v>30</v>
      </c>
      <c r="H41" s="37" t="s">
        <v>10</v>
      </c>
      <c r="I41" s="37" t="s">
        <v>11</v>
      </c>
      <c r="J41" s="38" t="s">
        <v>31</v>
      </c>
    </row>
    <row r="42" spans="3:10" x14ac:dyDescent="0.25">
      <c r="C42" s="40" t="s">
        <v>32</v>
      </c>
      <c r="D42" s="41">
        <f>D5+D14+D23+D32</f>
        <v>0</v>
      </c>
      <c r="E42" s="41">
        <f t="shared" ref="E42:J42" si="8">E5+E14+E23+E32</f>
        <v>0</v>
      </c>
      <c r="F42" s="41">
        <f>F5+F14+F23+F32</f>
        <v>1554.4499999999996</v>
      </c>
      <c r="G42" s="41">
        <f t="shared" si="8"/>
        <v>292.89</v>
      </c>
      <c r="H42" s="41">
        <f t="shared" si="8"/>
        <v>31.99</v>
      </c>
      <c r="I42" s="41">
        <f t="shared" si="8"/>
        <v>0</v>
      </c>
      <c r="J42" s="41">
        <f t="shared" si="8"/>
        <v>1879.3299999999997</v>
      </c>
    </row>
    <row r="43" spans="3:10" x14ac:dyDescent="0.25">
      <c r="C43" s="40" t="s">
        <v>33</v>
      </c>
      <c r="D43" s="41">
        <f>D6+D15+D24+D33</f>
        <v>0</v>
      </c>
      <c r="E43" s="41">
        <f t="shared" ref="E43:J43" si="9">E6+E15+E24+E33</f>
        <v>0</v>
      </c>
      <c r="F43" s="41">
        <f t="shared" si="9"/>
        <v>4180.7</v>
      </c>
      <c r="G43" s="41">
        <f t="shared" si="9"/>
        <v>202.8</v>
      </c>
      <c r="H43" s="41">
        <f t="shared" si="9"/>
        <v>148.41</v>
      </c>
      <c r="I43" s="41">
        <f t="shared" si="9"/>
        <v>0</v>
      </c>
      <c r="J43" s="41">
        <f t="shared" si="9"/>
        <v>4531.91</v>
      </c>
    </row>
    <row r="44" spans="3:10" x14ac:dyDescent="0.25">
      <c r="C44" s="42" t="s">
        <v>34</v>
      </c>
      <c r="D44" s="43">
        <f>SUM(D42:D43)</f>
        <v>0</v>
      </c>
      <c r="E44" s="43">
        <f t="shared" ref="E44:J44" si="10">SUM(E42:E43)</f>
        <v>0</v>
      </c>
      <c r="F44" s="43">
        <f t="shared" si="10"/>
        <v>5735.15</v>
      </c>
      <c r="G44" s="43">
        <f t="shared" si="10"/>
        <v>495.69</v>
      </c>
      <c r="H44" s="43">
        <f t="shared" si="10"/>
        <v>180.4</v>
      </c>
      <c r="I44" s="43">
        <f t="shared" si="10"/>
        <v>0</v>
      </c>
      <c r="J44" s="43">
        <f t="shared" si="10"/>
        <v>6411.24</v>
      </c>
    </row>
    <row r="45" spans="3:10" x14ac:dyDescent="0.25">
      <c r="C45" s="40" t="s">
        <v>35</v>
      </c>
      <c r="D45" s="46"/>
      <c r="E45" s="46"/>
      <c r="F45" s="46"/>
      <c r="G45" s="46"/>
      <c r="H45" s="46"/>
      <c r="I45" s="46"/>
      <c r="J45" s="41">
        <v>0</v>
      </c>
    </row>
    <row r="46" spans="3:10" x14ac:dyDescent="0.25">
      <c r="C46" s="40" t="s">
        <v>37</v>
      </c>
      <c r="D46" s="46"/>
      <c r="E46" s="47"/>
      <c r="F46" s="46"/>
      <c r="G46" s="46"/>
      <c r="H46" s="46"/>
      <c r="I46" s="46"/>
      <c r="J46" s="41">
        <v>0</v>
      </c>
    </row>
    <row r="47" spans="3:10" ht="15.75" thickBot="1" x14ac:dyDescent="0.3">
      <c r="C47" s="48" t="s">
        <v>38</v>
      </c>
      <c r="D47" s="49">
        <f>SUM(D44:D46)</f>
        <v>0</v>
      </c>
      <c r="E47" s="49">
        <f t="shared" ref="E47:J47" si="11">SUM(E44:E46)</f>
        <v>0</v>
      </c>
      <c r="F47" s="49">
        <f t="shared" si="11"/>
        <v>5735.15</v>
      </c>
      <c r="G47" s="49">
        <f t="shared" si="11"/>
        <v>495.69</v>
      </c>
      <c r="H47" s="49">
        <f t="shared" si="11"/>
        <v>180.4</v>
      </c>
      <c r="I47" s="49">
        <f t="shared" si="11"/>
        <v>0</v>
      </c>
      <c r="J47" s="49">
        <f t="shared" si="11"/>
        <v>6411.24</v>
      </c>
    </row>
    <row r="49" spans="10:10" x14ac:dyDescent="0.25">
      <c r="J49" s="5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73AD1-D30E-484B-8070-605620C7EC4F}">
  <dimension ref="A1:R26"/>
  <sheetViews>
    <sheetView workbookViewId="0">
      <selection activeCell="H19" sqref="H19:M19"/>
    </sheetView>
  </sheetViews>
  <sheetFormatPr defaultColWidth="9.140625" defaultRowHeight="16.5" x14ac:dyDescent="0.3"/>
  <cols>
    <col min="1" max="1" width="13.42578125" style="3" customWidth="1"/>
    <col min="2" max="2" width="29.85546875" style="3" customWidth="1"/>
    <col min="3" max="3" width="25.28515625" style="3" customWidth="1"/>
    <col min="4" max="4" width="33" style="3" customWidth="1"/>
    <col min="5" max="5" width="19.140625" style="3" customWidth="1"/>
    <col min="6" max="6" width="20.85546875" style="3" customWidth="1"/>
    <col min="7" max="7" width="8.140625" style="3" customWidth="1"/>
    <col min="8" max="8" width="9.140625" style="3"/>
    <col min="9" max="9" width="10.7109375" style="3" customWidth="1"/>
    <col min="10" max="14" width="9.140625" style="3"/>
    <col min="15" max="15" width="10" style="3" customWidth="1"/>
    <col min="16" max="18" width="9.140625" style="3"/>
    <col min="19" max="19" width="17" style="3" customWidth="1"/>
    <col min="20" max="16384" width="9.140625" style="3"/>
  </cols>
  <sheetData>
    <row r="1" spans="1:17" ht="23.25" x14ac:dyDescent="0.35">
      <c r="A1" s="1" t="s">
        <v>55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</row>
    <row r="2" spans="1:17" ht="52.5" x14ac:dyDescent="0.3">
      <c r="A2" s="4" t="s">
        <v>0</v>
      </c>
      <c r="B2" s="4" t="s">
        <v>1</v>
      </c>
      <c r="C2" s="5" t="s">
        <v>2</v>
      </c>
      <c r="D2" s="4" t="s">
        <v>3</v>
      </c>
      <c r="E2" s="4" t="s">
        <v>4</v>
      </c>
      <c r="F2" s="6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</row>
    <row r="3" spans="1:17" s="60" customFormat="1" x14ac:dyDescent="0.3">
      <c r="A3" s="54" t="s">
        <v>15</v>
      </c>
      <c r="B3" s="55" t="s">
        <v>14</v>
      </c>
      <c r="C3" s="56"/>
      <c r="D3" s="57"/>
      <c r="E3" s="58"/>
      <c r="F3" s="55"/>
      <c r="G3" s="59" t="e">
        <f>#REF!+#REF!+#REF!+'Jan - Mar 2022'!G8</f>
        <v>#REF!</v>
      </c>
      <c r="H3" s="59" t="e">
        <f>#REF!+#REF!+#REF!+'Jan - Mar 2022'!H8</f>
        <v>#REF!</v>
      </c>
      <c r="I3" s="59" t="e">
        <f>#REF!+#REF!+#REF!+'Jan - Mar 2022'!I8</f>
        <v>#REF!</v>
      </c>
      <c r="J3" s="59" t="e">
        <f>#REF!+#REF!+#REF!+'Jan - Mar 2022'!J8</f>
        <v>#REF!</v>
      </c>
      <c r="K3" s="59" t="e">
        <f>#REF!+#REF!+#REF!+'Jan - Mar 2022'!K8</f>
        <v>#REF!</v>
      </c>
      <c r="L3" s="59" t="e">
        <f>#REF!+#REF!+#REF!+'Jan - Mar 2022'!L8</f>
        <v>#REF!</v>
      </c>
      <c r="M3" s="59" t="e">
        <f t="shared" ref="M3:M4" si="0">SUM(G3:L3)</f>
        <v>#REF!</v>
      </c>
    </row>
    <row r="4" spans="1:17" s="60" customFormat="1" x14ac:dyDescent="0.3">
      <c r="A4" s="54" t="s">
        <v>42</v>
      </c>
      <c r="B4" s="55" t="s">
        <v>69</v>
      </c>
      <c r="C4" s="56"/>
      <c r="D4" s="57"/>
      <c r="E4" s="58"/>
      <c r="F4" s="55"/>
      <c r="G4" s="59" t="e">
        <f>#REF!+#REF!+#REF!+'Jan - Mar 2022'!G14</f>
        <v>#REF!</v>
      </c>
      <c r="H4" s="59" t="e">
        <f>#REF!+#REF!+#REF!+'Jan - Mar 2022'!H14</f>
        <v>#REF!</v>
      </c>
      <c r="I4" s="59" t="e">
        <f>#REF!+#REF!+#REF!+'Jan - Mar 2022'!I14</f>
        <v>#REF!</v>
      </c>
      <c r="J4" s="59" t="e">
        <f>#REF!+#REF!+#REF!+'Jan - Mar 2022'!J14</f>
        <v>#REF!</v>
      </c>
      <c r="K4" s="59" t="e">
        <f>#REF!+#REF!+#REF!+'Jan - Mar 2022'!K14</f>
        <v>#REF!</v>
      </c>
      <c r="L4" s="59" t="e">
        <f>#REF!+#REF!+#REF!+'Jan - Mar 2022'!L14</f>
        <v>#REF!</v>
      </c>
      <c r="M4" s="59" t="e">
        <f t="shared" si="0"/>
        <v>#REF!</v>
      </c>
    </row>
    <row r="5" spans="1:17" s="60" customFormat="1" x14ac:dyDescent="0.3">
      <c r="A5" s="54" t="s">
        <v>70</v>
      </c>
      <c r="B5" s="55" t="s">
        <v>69</v>
      </c>
      <c r="C5" s="56"/>
      <c r="D5" s="57"/>
      <c r="E5" s="58"/>
      <c r="F5" s="55"/>
      <c r="G5" s="59" t="e">
        <f>#REF!+#REF!+#REF!+'Jan - Mar 2022'!G20</f>
        <v>#REF!</v>
      </c>
      <c r="H5" s="59" t="e">
        <f>#REF!+#REF!+#REF!+'Jan - Mar 2022'!H20</f>
        <v>#REF!</v>
      </c>
      <c r="I5" s="59" t="e">
        <f>#REF!+#REF!+#REF!+'Jan - Mar 2022'!I20</f>
        <v>#REF!</v>
      </c>
      <c r="J5" s="59" t="e">
        <f>#REF!+#REF!+#REF!+'Jan - Mar 2022'!J20</f>
        <v>#REF!</v>
      </c>
      <c r="K5" s="59" t="e">
        <f>#REF!+#REF!+#REF!+'Jan - Mar 2022'!K20</f>
        <v>#REF!</v>
      </c>
      <c r="L5" s="59" t="e">
        <f>#REF!+#REF!+#REF!+'Jan - Mar 2022'!L20</f>
        <v>#REF!</v>
      </c>
      <c r="M5" s="59" t="e">
        <f>SUM(G5:L5)</f>
        <v>#REF!</v>
      </c>
    </row>
    <row r="6" spans="1:17" s="60" customFormat="1" x14ac:dyDescent="0.3">
      <c r="A6" s="54" t="s">
        <v>71</v>
      </c>
      <c r="B6" s="55" t="s">
        <v>69</v>
      </c>
      <c r="C6" s="56"/>
      <c r="D6" s="57"/>
      <c r="E6" s="58"/>
      <c r="F6" s="55"/>
      <c r="G6" s="59" t="e">
        <f>#REF!+#REF!+#REF!+'Jan - Mar 2022'!G26</f>
        <v>#REF!</v>
      </c>
      <c r="H6" s="59" t="e">
        <f>#REF!+#REF!+#REF!+'Jan - Mar 2022'!H26</f>
        <v>#REF!</v>
      </c>
      <c r="I6" s="59" t="e">
        <f>#REF!+#REF!+#REF!+'Jan - Mar 2022'!I26</f>
        <v>#REF!</v>
      </c>
      <c r="J6" s="59" t="e">
        <f>#REF!+#REF!+#REF!+'Jan - Mar 2022'!J26</f>
        <v>#REF!</v>
      </c>
      <c r="K6" s="59" t="e">
        <f>#REF!+#REF!+#REF!+'Jan - Mar 2022'!K26</f>
        <v>#REF!</v>
      </c>
      <c r="L6" s="59" t="e">
        <f>#REF!+#REF!+#REF!+'Jan - Mar 2022'!L26</f>
        <v>#REF!</v>
      </c>
      <c r="M6" s="59" t="e">
        <f>SUM(G6:L6)</f>
        <v>#REF!</v>
      </c>
    </row>
    <row r="7" spans="1:17" x14ac:dyDescent="0.3">
      <c r="A7" s="12" t="s">
        <v>61</v>
      </c>
      <c r="B7" s="13" t="s">
        <v>17</v>
      </c>
      <c r="C7" s="14"/>
      <c r="D7" s="15"/>
      <c r="E7" s="16"/>
      <c r="F7" s="13"/>
      <c r="G7" s="17" t="e">
        <f>#REF!+#REF!+#REF!+'Jan - Mar 2022'!G36</f>
        <v>#REF!</v>
      </c>
      <c r="H7" s="17" t="e">
        <f>#REF!+#REF!+#REF!+'Jan - Mar 2022'!H36</f>
        <v>#REF!</v>
      </c>
      <c r="I7" s="17" t="e">
        <f>#REF!+#REF!+#REF!+'Jan - Mar 2022'!I36</f>
        <v>#REF!</v>
      </c>
      <c r="J7" s="17" t="e">
        <f>#REF!+#REF!+#REF!+'Jan - Mar 2022'!J36</f>
        <v>#REF!</v>
      </c>
      <c r="K7" s="17" t="e">
        <f>#REF!+#REF!+#REF!+'Jan - Mar 2022'!K36</f>
        <v>#REF!</v>
      </c>
      <c r="L7" s="17" t="e">
        <f>#REF!+#REF!+#REF!+'Jan - Mar 2022'!L36</f>
        <v>#REF!</v>
      </c>
      <c r="M7" s="17" t="e">
        <f t="shared" ref="M7:M16" si="1">SUM(G7:L7)</f>
        <v>#REF!</v>
      </c>
    </row>
    <row r="8" spans="1:17" x14ac:dyDescent="0.3">
      <c r="A8" s="12" t="s">
        <v>62</v>
      </c>
      <c r="B8" s="13" t="s">
        <v>17</v>
      </c>
      <c r="C8" s="16"/>
      <c r="D8" s="15"/>
      <c r="E8" s="16"/>
      <c r="F8" s="13"/>
      <c r="G8" s="17" t="e">
        <f>#REF!+#REF!+#REF!+'Jan - Mar 2022'!G42</f>
        <v>#REF!</v>
      </c>
      <c r="H8" s="17" t="e">
        <f>#REF!+#REF!+#REF!+'Jan - Mar 2022'!H42</f>
        <v>#REF!</v>
      </c>
      <c r="I8" s="17" t="e">
        <f>#REF!+#REF!+#REF!+'Jan - Mar 2022'!I42</f>
        <v>#REF!</v>
      </c>
      <c r="J8" s="17" t="e">
        <f>#REF!+#REF!+#REF!+'Jan - Mar 2022'!J42</f>
        <v>#REF!</v>
      </c>
      <c r="K8" s="17" t="e">
        <f>#REF!+#REF!+#REF!+'Jan - Mar 2022'!K42</f>
        <v>#REF!</v>
      </c>
      <c r="L8" s="17" t="e">
        <f>#REF!+#REF!+#REF!+'Jan - Mar 2022'!L42</f>
        <v>#REF!</v>
      </c>
      <c r="M8" s="17" t="e">
        <f>SUM(G8:L8)</f>
        <v>#REF!</v>
      </c>
    </row>
    <row r="9" spans="1:17" x14ac:dyDescent="0.3">
      <c r="A9" s="12" t="s">
        <v>48</v>
      </c>
      <c r="B9" s="13" t="s">
        <v>17</v>
      </c>
      <c r="C9" s="14"/>
      <c r="D9" s="15"/>
      <c r="E9" s="16"/>
      <c r="F9" s="13"/>
      <c r="G9" s="17" t="e">
        <f>#REF!+#REF!+#REF!+'Jan - Mar 2022'!G47</f>
        <v>#REF!</v>
      </c>
      <c r="H9" s="17" t="e">
        <f>#REF!+#REF!+#REF!+'Jan - Mar 2022'!H47</f>
        <v>#REF!</v>
      </c>
      <c r="I9" s="17" t="e">
        <f>#REF!+#REF!+#REF!+'Jan - Mar 2022'!I47</f>
        <v>#REF!</v>
      </c>
      <c r="J9" s="17" t="e">
        <f>#REF!+#REF!+#REF!+'Jan - Mar 2022'!J47</f>
        <v>#REF!</v>
      </c>
      <c r="K9" s="17" t="e">
        <f>#REF!+#REF!+#REF!+'Jan - Mar 2022'!K47</f>
        <v>#REF!</v>
      </c>
      <c r="L9" s="17" t="e">
        <f>#REF!+#REF!+#REF!+'Jan - Mar 2022'!L47</f>
        <v>#REF!</v>
      </c>
      <c r="M9" s="17" t="e">
        <f t="shared" si="1"/>
        <v>#REF!</v>
      </c>
    </row>
    <row r="10" spans="1:17" x14ac:dyDescent="0.3">
      <c r="A10" s="12" t="s">
        <v>67</v>
      </c>
      <c r="B10" s="13" t="s">
        <v>17</v>
      </c>
      <c r="C10" s="14"/>
      <c r="D10" s="15"/>
      <c r="E10" s="16"/>
      <c r="F10" s="13"/>
      <c r="G10" s="17" t="e">
        <f>#REF!+#REF!+#REF!+'Jan - Mar 2022'!G53</f>
        <v>#REF!</v>
      </c>
      <c r="H10" s="17" t="e">
        <f>#REF!+#REF!+#REF!+'Jan - Mar 2022'!H53</f>
        <v>#REF!</v>
      </c>
      <c r="I10" s="17" t="e">
        <f>#REF!+#REF!+#REF!+'Jan - Mar 2022'!I53</f>
        <v>#REF!</v>
      </c>
      <c r="J10" s="17" t="e">
        <f>#REF!+#REF!+#REF!+'Jan - Mar 2022'!J53</f>
        <v>#REF!</v>
      </c>
      <c r="K10" s="17" t="e">
        <f>#REF!+#REF!+#REF!+'Jan - Mar 2022'!K53</f>
        <v>#REF!</v>
      </c>
      <c r="L10" s="17" t="e">
        <f>#REF!+#REF!+#REF!+'Jan - Mar 2022'!L53</f>
        <v>#REF!</v>
      </c>
      <c r="M10" s="17" t="e">
        <f>SUM(G10:L10)</f>
        <v>#REF!</v>
      </c>
    </row>
    <row r="11" spans="1:17" x14ac:dyDescent="0.3">
      <c r="A11" s="12" t="s">
        <v>63</v>
      </c>
      <c r="B11" s="13" t="s">
        <v>17</v>
      </c>
      <c r="C11" s="14"/>
      <c r="D11" s="15"/>
      <c r="E11" s="16"/>
      <c r="F11" s="13"/>
      <c r="G11" s="17" t="e">
        <f>#REF!+#REF!+#REF!+'Jan - Mar 2022'!G59</f>
        <v>#REF!</v>
      </c>
      <c r="H11" s="17" t="e">
        <f>#REF!+#REF!+#REF!+'Jan - Mar 2022'!H59</f>
        <v>#REF!</v>
      </c>
      <c r="I11" s="17" t="e">
        <f>#REF!+#REF!+#REF!+'Jan - Mar 2022'!I59</f>
        <v>#REF!</v>
      </c>
      <c r="J11" s="17" t="e">
        <f>#REF!+#REF!+#REF!+'Jan - Mar 2022'!J59</f>
        <v>#REF!</v>
      </c>
      <c r="K11" s="17" t="e">
        <f>#REF!+#REF!+#REF!+'Jan - Mar 2022'!K59</f>
        <v>#REF!</v>
      </c>
      <c r="L11" s="17" t="e">
        <f>#REF!+#REF!+#REF!+'Jan - Mar 2022'!L59</f>
        <v>#REF!</v>
      </c>
      <c r="M11" s="17" t="e">
        <f t="shared" si="1"/>
        <v>#REF!</v>
      </c>
    </row>
    <row r="12" spans="1:17" x14ac:dyDescent="0.3">
      <c r="A12" s="12" t="s">
        <v>64</v>
      </c>
      <c r="B12" s="13" t="s">
        <v>17</v>
      </c>
      <c r="C12" s="14"/>
      <c r="D12" s="15"/>
      <c r="E12" s="16"/>
      <c r="F12" s="13"/>
      <c r="G12" s="17" t="e">
        <f>#REF!+#REF!+#REF!+'Jan - Mar 2022'!G65</f>
        <v>#REF!</v>
      </c>
      <c r="H12" s="17" t="e">
        <f>#REF!+#REF!+#REF!+'Jan - Mar 2022'!H65</f>
        <v>#REF!</v>
      </c>
      <c r="I12" s="17" t="e">
        <f>#REF!+#REF!+#REF!+'Jan - Mar 2022'!I65</f>
        <v>#REF!</v>
      </c>
      <c r="J12" s="17" t="e">
        <f>#REF!+#REF!+#REF!+'Jan - Mar 2022'!J65</f>
        <v>#REF!</v>
      </c>
      <c r="K12" s="17" t="e">
        <f>#REF!+#REF!+#REF!+'Jan - Mar 2022'!K65</f>
        <v>#REF!</v>
      </c>
      <c r="L12" s="17" t="e">
        <f>#REF!+#REF!+#REF!+'Jan - Mar 2022'!L65</f>
        <v>#REF!</v>
      </c>
      <c r="M12" s="17" t="e">
        <f t="shared" ref="M12" si="2">SUM(G12:L12)</f>
        <v>#REF!</v>
      </c>
      <c r="N12" s="3" t="s">
        <v>68</v>
      </c>
    </row>
    <row r="13" spans="1:17" x14ac:dyDescent="0.3">
      <c r="A13" s="12" t="s">
        <v>65</v>
      </c>
      <c r="B13" s="13" t="s">
        <v>17</v>
      </c>
      <c r="C13" s="16"/>
      <c r="D13" s="15"/>
      <c r="E13" s="16"/>
      <c r="F13" s="13"/>
      <c r="G13" s="17" t="e">
        <f>#REF!+#REF!+#REF!+'Jan - Mar 2022'!G71</f>
        <v>#REF!</v>
      </c>
      <c r="H13" s="17" t="e">
        <f>#REF!+#REF!+#REF!+'Jan - Mar 2022'!H71</f>
        <v>#REF!</v>
      </c>
      <c r="I13" s="17" t="e">
        <f>#REF!+#REF!+#REF!+'Jan - Mar 2022'!I71</f>
        <v>#REF!</v>
      </c>
      <c r="J13" s="17" t="e">
        <f>#REF!+#REF!+#REF!+'Jan - Mar 2022'!J71</f>
        <v>#REF!</v>
      </c>
      <c r="K13" s="17" t="e">
        <f>#REF!+#REF!+#REF!+'Jan - Mar 2022'!K71</f>
        <v>#REF!</v>
      </c>
      <c r="L13" s="17" t="e">
        <f>#REF!+#REF!+#REF!+'Jan - Mar 2022'!L71</f>
        <v>#REF!</v>
      </c>
      <c r="M13" s="17" t="e">
        <f t="shared" si="1"/>
        <v>#REF!</v>
      </c>
    </row>
    <row r="14" spans="1:17" x14ac:dyDescent="0.3">
      <c r="A14" s="12" t="s">
        <v>49</v>
      </c>
      <c r="B14" s="13" t="s">
        <v>17</v>
      </c>
      <c r="C14" s="14"/>
      <c r="D14" s="15"/>
      <c r="E14" s="16"/>
      <c r="F14" s="13"/>
      <c r="G14" s="17" t="e">
        <f>#REF!+#REF!+#REF!+'Jan - Mar 2022'!G77</f>
        <v>#REF!</v>
      </c>
      <c r="H14" s="17" t="e">
        <f>#REF!+#REF!+#REF!+'Jan - Mar 2022'!H77</f>
        <v>#REF!</v>
      </c>
      <c r="I14" s="17" t="e">
        <f>#REF!+#REF!+#REF!+'Jan - Mar 2022'!I77</f>
        <v>#REF!</v>
      </c>
      <c r="J14" s="17" t="e">
        <f>#REF!+#REF!+#REF!+'Jan - Mar 2022'!J77</f>
        <v>#REF!</v>
      </c>
      <c r="K14" s="17" t="e">
        <f>#REF!+#REF!+#REF!+'Jan - Mar 2022'!K77</f>
        <v>#REF!</v>
      </c>
      <c r="L14" s="17" t="e">
        <f>#REF!+#REF!+#REF!+'Jan - Mar 2022'!L77</f>
        <v>#REF!</v>
      </c>
      <c r="M14" s="17" t="e">
        <f t="shared" si="1"/>
        <v>#REF!</v>
      </c>
      <c r="Q14" s="21"/>
    </row>
    <row r="15" spans="1:17" x14ac:dyDescent="0.3">
      <c r="A15" s="12" t="s">
        <v>56</v>
      </c>
      <c r="B15" s="13" t="s">
        <v>17</v>
      </c>
      <c r="C15" s="14"/>
      <c r="D15" s="15"/>
      <c r="E15" s="16"/>
      <c r="F15" s="13"/>
      <c r="G15" s="17" t="e">
        <f>#REF!+#REF!+#REF!+'Jan - Mar 2022'!G82</f>
        <v>#REF!</v>
      </c>
      <c r="H15" s="17" t="e">
        <f>#REF!+#REF!+#REF!+'Jan - Mar 2022'!H82</f>
        <v>#REF!</v>
      </c>
      <c r="I15" s="17" t="e">
        <f>#REF!+#REF!+#REF!+'Jan - Mar 2022'!I82</f>
        <v>#REF!</v>
      </c>
      <c r="J15" s="17" t="e">
        <f>#REF!+#REF!+#REF!+'Jan - Mar 2022'!J82</f>
        <v>#REF!</v>
      </c>
      <c r="K15" s="17" t="e">
        <f>#REF!+#REF!+#REF!+'Jan - Mar 2022'!K82</f>
        <v>#REF!</v>
      </c>
      <c r="L15" s="17" t="e">
        <f>#REF!+#REF!+#REF!+'Jan - Mar 2022'!L82</f>
        <v>#REF!</v>
      </c>
      <c r="M15" s="17" t="e">
        <f t="shared" si="1"/>
        <v>#REF!</v>
      </c>
      <c r="Q15" s="21"/>
    </row>
    <row r="16" spans="1:17" x14ac:dyDescent="0.3">
      <c r="A16" s="12" t="s">
        <v>66</v>
      </c>
      <c r="B16" s="13" t="s">
        <v>17</v>
      </c>
      <c r="C16" s="14"/>
      <c r="D16" s="15"/>
      <c r="E16" s="16"/>
      <c r="F16" s="13"/>
      <c r="G16" s="17" t="e">
        <f>#REF!+#REF!+#REF!+'Jan - Mar 2022'!G87</f>
        <v>#REF!</v>
      </c>
      <c r="H16" s="17" t="e">
        <f>#REF!+#REF!+#REF!+'Jan - Mar 2022'!H87</f>
        <v>#REF!</v>
      </c>
      <c r="I16" s="17" t="e">
        <f>#REF!+#REF!+#REF!+'Jan - Mar 2022'!I87</f>
        <v>#REF!</v>
      </c>
      <c r="J16" s="17" t="e">
        <f>#REF!+#REF!+#REF!+'Jan - Mar 2022'!J87</f>
        <v>#REF!</v>
      </c>
      <c r="K16" s="17" t="e">
        <f>#REF!+#REF!+#REF!+'Jan - Mar 2022'!K87</f>
        <v>#REF!</v>
      </c>
      <c r="L16" s="17" t="e">
        <f>#REF!+#REF!+#REF!+'Jan - Mar 2022'!L87</f>
        <v>#REF!</v>
      </c>
      <c r="M16" s="17" t="e">
        <f t="shared" si="1"/>
        <v>#REF!</v>
      </c>
    </row>
    <row r="17" spans="1:18" x14ac:dyDescent="0.3">
      <c r="A17" s="12" t="s">
        <v>77</v>
      </c>
      <c r="B17" s="13" t="s">
        <v>17</v>
      </c>
      <c r="C17" s="14"/>
      <c r="D17" s="15"/>
      <c r="E17" s="16"/>
      <c r="F17" s="13"/>
      <c r="G17" s="17" t="e">
        <f>#REF!+#REF!+#REF!+'Jan - Mar 2022'!G93</f>
        <v>#REF!</v>
      </c>
      <c r="H17" s="17" t="e">
        <f>#REF!+#REF!+#REF!+'Jan - Mar 2022'!H93</f>
        <v>#REF!</v>
      </c>
      <c r="I17" s="17" t="e">
        <f>#REF!+#REF!+#REF!+'Jan - Mar 2022'!I93</f>
        <v>#REF!</v>
      </c>
      <c r="J17" s="17" t="e">
        <f>#REF!+#REF!+#REF!+'Jan - Mar 2022'!J93</f>
        <v>#REF!</v>
      </c>
      <c r="K17" s="17" t="e">
        <f>#REF!+#REF!+#REF!+'Jan - Mar 2022'!K93</f>
        <v>#REF!</v>
      </c>
      <c r="L17" s="17" t="e">
        <f>#REF!+#REF!+#REF!+'Jan - Mar 2022'!L93</f>
        <v>#REF!</v>
      </c>
      <c r="M17" s="17" t="e">
        <f>#REF!+#REF!+#REF!+'Jan - Mar 2022'!M93</f>
        <v>#REF!</v>
      </c>
    </row>
    <row r="18" spans="1:18" x14ac:dyDescent="0.3">
      <c r="A18" s="12" t="s">
        <v>41</v>
      </c>
      <c r="B18" s="13" t="s">
        <v>17</v>
      </c>
      <c r="C18" s="14"/>
      <c r="D18" s="15"/>
      <c r="E18" s="16"/>
      <c r="F18" s="13"/>
      <c r="G18" s="17" t="e">
        <f>#REF!+#REF!+#REF!+'Jan - Mar 2022'!G99</f>
        <v>#REF!</v>
      </c>
      <c r="H18" s="17" t="e">
        <f>#REF!+#REF!+#REF!+'Jan - Mar 2022'!H99</f>
        <v>#REF!</v>
      </c>
      <c r="I18" s="17" t="e">
        <f>#REF!+#REF!+#REF!+'Jan - Mar 2022'!I99</f>
        <v>#REF!</v>
      </c>
      <c r="J18" s="17" t="e">
        <f>#REF!+#REF!+#REF!+'Jan - Mar 2022'!J99</f>
        <v>#REF!</v>
      </c>
      <c r="K18" s="17" t="e">
        <f>#REF!+#REF!+#REF!+'Jan - Mar 2022'!K99</f>
        <v>#REF!</v>
      </c>
      <c r="L18" s="17" t="e">
        <f>#REF!+#REF!+#REF!+'Jan - Mar 2022'!L99</f>
        <v>#REF!</v>
      </c>
      <c r="M18" s="17" t="e">
        <f>#REF!+#REF!+#REF!+'Jan - Mar 2022'!M99</f>
        <v>#REF!</v>
      </c>
    </row>
    <row r="19" spans="1:18" x14ac:dyDescent="0.3">
      <c r="A19" s="12" t="s">
        <v>25</v>
      </c>
      <c r="B19" s="13" t="s">
        <v>17</v>
      </c>
      <c r="C19" s="14"/>
      <c r="D19" s="15"/>
      <c r="E19" s="16"/>
      <c r="F19" s="13"/>
      <c r="G19" s="17" t="e">
        <f>#REF!+#REF!+#REF!+'Jan - Mar 2022'!G108</f>
        <v>#REF!</v>
      </c>
      <c r="H19" s="17" t="e">
        <f>#REF!+#REF!+#REF!+'Jan - Mar 2022'!H108</f>
        <v>#REF!</v>
      </c>
      <c r="I19" s="17" t="e">
        <f>#REF!+#REF!+#REF!+'Jan - Mar 2022'!I108</f>
        <v>#REF!</v>
      </c>
      <c r="J19" s="17" t="e">
        <f>#REF!+#REF!+#REF!+'Jan - Mar 2022'!J108</f>
        <v>#REF!</v>
      </c>
      <c r="K19" s="17" t="e">
        <f>#REF!+#REF!+#REF!+'Jan - Mar 2022'!K108</f>
        <v>#REF!</v>
      </c>
      <c r="L19" s="17" t="e">
        <f>#REF!+#REF!+#REF!+'Jan - Mar 2022'!L108</f>
        <v>#REF!</v>
      </c>
      <c r="M19" s="17" t="e">
        <f>#REF!+#REF!+#REF!+'Jan - Mar 2022'!M108</f>
        <v>#REF!</v>
      </c>
    </row>
    <row r="20" spans="1:18" x14ac:dyDescent="0.3">
      <c r="A20" s="12"/>
      <c r="B20" s="13"/>
      <c r="C20" s="14"/>
      <c r="D20" s="15"/>
      <c r="E20" s="16"/>
      <c r="F20" s="13"/>
      <c r="G20" s="17"/>
      <c r="H20" s="17"/>
      <c r="I20" s="17"/>
      <c r="J20" s="17"/>
      <c r="K20" s="17"/>
      <c r="L20" s="17"/>
      <c r="M20" s="17"/>
    </row>
    <row r="21" spans="1:18" x14ac:dyDescent="0.3">
      <c r="A21" s="12"/>
      <c r="B21" s="13"/>
      <c r="C21" s="14"/>
      <c r="D21" s="15"/>
      <c r="E21" s="16"/>
      <c r="F21" s="13"/>
      <c r="G21" s="17"/>
      <c r="H21" s="17"/>
      <c r="I21" s="17"/>
      <c r="J21" s="17"/>
      <c r="K21" s="17"/>
      <c r="L21" s="17"/>
      <c r="M21" s="17"/>
    </row>
    <row r="22" spans="1:18" x14ac:dyDescent="0.3">
      <c r="A22" s="12"/>
      <c r="B22" s="13"/>
      <c r="C22" s="14"/>
      <c r="D22" s="15"/>
      <c r="E22" s="16"/>
      <c r="F22" s="13"/>
      <c r="G22" s="17"/>
      <c r="H22" s="17"/>
      <c r="I22" s="17"/>
      <c r="J22" s="17"/>
      <c r="K22" s="17"/>
      <c r="L22" s="17"/>
      <c r="M22" s="17"/>
    </row>
    <row r="23" spans="1:18" ht="17.25" thickBot="1" x14ac:dyDescent="0.35">
      <c r="A23" s="22"/>
      <c r="B23" s="22"/>
      <c r="C23" s="23"/>
      <c r="D23" s="22"/>
      <c r="E23" s="22"/>
      <c r="F23" s="24"/>
      <c r="G23" s="25" t="e">
        <f t="shared" ref="G23:L23" si="3">SUM(G3:G22)</f>
        <v>#REF!</v>
      </c>
      <c r="H23" s="25" t="e">
        <f t="shared" si="3"/>
        <v>#REF!</v>
      </c>
      <c r="I23" s="25" t="e">
        <f t="shared" si="3"/>
        <v>#REF!</v>
      </c>
      <c r="J23" s="25" t="e">
        <f t="shared" si="3"/>
        <v>#REF!</v>
      </c>
      <c r="K23" s="25" t="e">
        <f t="shared" si="3"/>
        <v>#REF!</v>
      </c>
      <c r="L23" s="25" t="e">
        <f t="shared" si="3"/>
        <v>#REF!</v>
      </c>
      <c r="M23" s="25" t="e">
        <f>SUM(M3:M22)</f>
        <v>#REF!</v>
      </c>
      <c r="O23" s="51"/>
    </row>
    <row r="24" spans="1:18" ht="17.25" thickTop="1" x14ac:dyDescent="0.3">
      <c r="A24" s="26"/>
      <c r="B24" s="26"/>
      <c r="C24" s="27"/>
      <c r="D24" s="26"/>
      <c r="E24" s="26"/>
      <c r="F24" s="26"/>
      <c r="G24" s="28"/>
      <c r="H24" s="28"/>
      <c r="I24" s="28"/>
      <c r="J24" s="28"/>
      <c r="K24" s="28"/>
      <c r="L24" s="28"/>
      <c r="M24" s="28"/>
      <c r="O24" s="29"/>
      <c r="R24" s="30"/>
    </row>
    <row r="25" spans="1:18" x14ac:dyDescent="0.3">
      <c r="E25" s="31"/>
      <c r="F25" s="31"/>
      <c r="G25" s="51"/>
      <c r="L25" s="29"/>
      <c r="N25" s="29"/>
      <c r="O25" s="29"/>
    </row>
    <row r="26" spans="1:18" x14ac:dyDescent="0.3">
      <c r="A26" s="26"/>
      <c r="B26" s="26"/>
      <c r="C26" s="27"/>
      <c r="D26" s="26"/>
      <c r="E26" s="26"/>
      <c r="F26" s="26"/>
      <c r="G26" s="28"/>
      <c r="H26" s="28"/>
      <c r="I26" s="28"/>
      <c r="J26" s="28"/>
      <c r="K26" s="28"/>
      <c r="L26" s="28"/>
      <c r="M26" s="28"/>
      <c r="O26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Apr- June 2021</vt:lpstr>
      <vt:lpstr>Jul - Sep 2021</vt:lpstr>
      <vt:lpstr>Oct - Dec 2021</vt:lpstr>
      <vt:lpstr>Jan - Mar 2022</vt:lpstr>
      <vt:lpstr>Qtrly summary</vt:lpstr>
      <vt:lpstr>Member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2019-04-29T09:59:35Z</cp:lastPrinted>
  <dcterms:created xsi:type="dcterms:W3CDTF">2018-02-13T11:20:13Z</dcterms:created>
  <dcterms:modified xsi:type="dcterms:W3CDTF">2022-07-27T01:48:11Z</dcterms:modified>
</cp:coreProperties>
</file>